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na\Desktop\arianna\XV Rapporto\2_Seconda Bozza\Cap. 2\"/>
    </mc:Choice>
  </mc:AlternateContent>
  <xr:revisionPtr revIDLastSave="0" documentId="13_ncr:1_{31699AFB-9663-4279-8C65-10CFD73FD896}" xr6:coauthVersionLast="45" xr6:coauthVersionMax="45" xr10:uidLastSave="{00000000-0000-0000-0000-000000000000}"/>
  <bookViews>
    <workbookView xWindow="-120" yWindow="-120" windowWidth="29040" windowHeight="15840" tabRatio="680" xr2:uid="{00000000-000D-0000-FFFF-FFFF00000000}"/>
  </bookViews>
  <sheets>
    <sheet name="Indice" sheetId="11" r:id="rId1"/>
    <sheet name="Tab.2.6.1" sheetId="1" r:id="rId2"/>
    <sheet name="Tab.2.6.2" sheetId="2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1" i="1" l="1"/>
  <c r="G131" i="1"/>
  <c r="F131" i="1"/>
  <c r="E131" i="1"/>
  <c r="C131" i="1"/>
  <c r="D131" i="1" s="1"/>
  <c r="F21" i="25"/>
  <c r="E21" i="25"/>
  <c r="C21" i="25"/>
  <c r="B21" i="25"/>
</calcChain>
</file>

<file path=xl/sharedStrings.xml><?xml version="1.0" encoding="utf-8"?>
<sst xmlns="http://schemas.openxmlformats.org/spreadsheetml/2006/main" count="193" uniqueCount="154">
  <si>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</si>
  <si>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</si>
  <si>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</si>
  <si>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</si>
  <si>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</si>
  <si>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</si>
  <si>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</si>
  <si>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</si>
  <si>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</si>
  <si>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</si>
  <si>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</si>
  <si>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</si>
  <si>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</si>
  <si>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</si>
  <si>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</si>
  <si>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</si>
  <si>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</si>
  <si>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</si>
  <si>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</si>
  <si>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</si>
  <si>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</si>
  <si>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</si>
  <si>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</si>
  <si>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</si>
  <si>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</si>
  <si>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</si>
  <si>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</si>
  <si>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</si>
  <si>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</si>
  <si>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</si>
  <si>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</si>
  <si>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</si>
  <si>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</si>
  <si>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</si>
  <si>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</si>
  <si>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</si>
  <si>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</si>
  <si>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</si>
  <si>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</si>
  <si>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</si>
  <si>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</si>
  <si>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</si>
  <si>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</si>
  <si>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</si>
  <si>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</si>
  <si>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</si>
  <si>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</si>
  <si>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</si>
  <si>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</si>
  <si>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</si>
  <si>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</si>
  <si>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</si>
  <si>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</si>
  <si>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</si>
  <si>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</si>
  <si>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</si>
  <si>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</si>
  <si>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</si>
  <si>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</si>
  <si>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</si>
  <si>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</si>
  <si>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</si>
  <si>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</si>
  <si>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</si>
  <si>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</si>
  <si>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</si>
  <si>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</si>
  <si>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</si>
  <si>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</si>
  <si>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</si>
  <si>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</si>
  <si>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</si>
  <si>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</si>
  <si>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</si>
  <si>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</si>
  <si>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</si>
  <si>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</si>
  <si>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</si>
  <si>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</si>
  <si>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</si>
  <si>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</si>
  <si>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</si>
  <si>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</si>
  <si>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</si>
  <si>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</si>
  <si>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</si>
  <si>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</si>
  <si>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</si>
  <si>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</si>
  <si>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</si>
  <si>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</si>
  <si>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</si>
  <si>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</si>
  <si>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</si>
  <si>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</si>
  <si>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</si>
  <si>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</si>
  <si>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</si>
  <si>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</si>
  <si>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</si>
  <si>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</si>
  <si>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</si>
  <si>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</si>
  <si>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</si>
  <si>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</si>
  <si>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</si>
  <si>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Cosenza</t>
  </si>
  <si>
    <t>Catanzaro</t>
  </si>
  <si>
    <t>Reggio Calabria</t>
  </si>
  <si>
    <t>Messina</t>
  </si>
  <si>
    <t>Giugliano in Campania</t>
  </si>
  <si>
    <t>Cesena</t>
  </si>
  <si>
    <t>Guidonia Montecelio</t>
  </si>
  <si>
    <t>Moncalieri</t>
  </si>
  <si>
    <t>Busto Arsizio</t>
  </si>
  <si>
    <t>Carrara</t>
  </si>
  <si>
    <t>Fano</t>
  </si>
  <si>
    <t>Lamezia Terme</t>
  </si>
  <si>
    <t>Marsala</t>
  </si>
  <si>
    <t>Quartu Sant'Elena</t>
  </si>
  <si>
    <t xml:space="preserve">Genova </t>
  </si>
  <si>
    <t xml:space="preserve">Palermo </t>
  </si>
  <si>
    <t>Sanremo</t>
  </si>
  <si>
    <t>Foligno</t>
  </si>
  <si>
    <t>Montesilvano</t>
  </si>
  <si>
    <t>Altamura</t>
  </si>
  <si>
    <t>Città metropolitana</t>
  </si>
  <si>
    <t>Aree a pericolosità idraulica (Scenari D.Lgs. 49/2010) sul territorio comunale</t>
  </si>
  <si>
    <t>Popolazione a rischio residente in aree a pericolosità idraulica media - P2</t>
  </si>
  <si>
    <t>Beni culturali a rischio in aree a pericolosità idraulica media - P2</t>
  </si>
  <si>
    <t>Elevata - P3 *</t>
  </si>
  <si>
    <t>Media - P2</t>
  </si>
  <si>
    <t>Bassa - P1 **</t>
  </si>
  <si>
    <r>
      <t>km</t>
    </r>
    <r>
      <rPr>
        <i/>
        <vertAlign val="superscript"/>
        <sz val="10"/>
        <color rgb="FF000000"/>
        <rFont val="Arial"/>
        <family val="2"/>
      </rPr>
      <t>2</t>
    </r>
  </si>
  <si>
    <t>%</t>
  </si>
  <si>
    <t>n. ab.</t>
  </si>
  <si>
    <t>n.</t>
  </si>
  <si>
    <t>Totale 14 Città metropolitane</t>
  </si>
  <si>
    <t>Fonte: ISPRA</t>
  </si>
  <si>
    <t xml:space="preserve">Note: </t>
  </si>
  <si>
    <t>Comune</t>
  </si>
  <si>
    <t>n.d.</t>
  </si>
  <si>
    <t>* Le aree a pericolosità idraulica elevata P3 non sono disponibili per il territorio della ex Autorità di Bacino Regionale delle Marche</t>
  </si>
  <si>
    <t>Totale 124 comuni</t>
  </si>
  <si>
    <t>Tabella 2.6.1 (relativo alla Mappa tematica 2.6.1) - Aree a pericolosità idraulica, popolazione e beni culturali a rischio alluvioni nel territorio dei 124 Comuni</t>
  </si>
  <si>
    <t>Indice Tabelle 2.6 - PERICOLOSITÀ E RISCHIO IDRAULICO NELLE AREE URBANE</t>
  </si>
  <si>
    <t>Tabella 2.6.2 (relativo alla Mappa tematica 2.6.2) - Aree a pericolosità idraulica, popolazione e beni culturali a rischio alluvioni nelle 14 Città metropolitane</t>
  </si>
  <si>
    <r>
      <t>**</t>
    </r>
    <r>
      <rPr>
        <sz val="10"/>
        <color rgb="FF000000"/>
        <rFont val="Arial"/>
        <family val="2"/>
      </rPr>
      <t xml:space="preserve"> Le aree a pericolosità idraulica bassa P1 non sono disponibili per il territorio della ex Autorità di Bacino Regionale delle Marche, della ex Autorità di Bacino Conca-Marecchia e dei Bacini Regionali Romagnoli, </t>
    </r>
  </si>
  <si>
    <t>ad eccezione delle Aree costiere marine, e per il reticolo di irrigazione e bonifica del territorio del bacino del Po ricadente nella Regione Emilia-Romagna.</t>
  </si>
  <si>
    <t>Lo scenario P1, che rappresenta lo scenario massimo atteso ovvero la massima estensione delle aree inondabili in Italia, contiene gli scenari P3 e P2, al netto di alcune eccezioni. I dati relativi ai tre scenari non vanno quindi sommati.</t>
  </si>
  <si>
    <t xml:space="preserve">Elevata - P3 </t>
  </si>
  <si>
    <t>Bassa - P1 *</t>
  </si>
  <si>
    <t>* Lo scenario P1, che rappresenta lo scenario massimo atteso ovvero la massima estensione delle aree inondabili in Italia, contiene gli scenari P3 e P2, al netto di alcune eccezioni. I dati relativi ai tre scenari non vanno quindi sommati.</t>
  </si>
  <si>
    <t xml:space="preserve">VERSO IL XV RAPPORTO SULLA QUALITÀ DELL'AMBIENTE URBANO - Edizione 2019
Cap. 2 - Suolo e territorio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</si>
</sst>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9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gradientFill degree="90">
        <stop position="0">
          <color theme="0"/>
        </stop>
        <stop position="1">
          <color rgb="FF6D4A25"/>
        </stop>
      </gradientFill>
    </fill>
    <fill>
      <gradientFill degree="270">
        <stop position="0">
          <color theme="0"/>
        </stop>
        <stop position="1">
          <color rgb="FF6D4A25"/>
        </stop>
      </gradient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9" fillId="8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1" fillId="5" borderId="5" applyNumberFormat="0" applyAlignment="0" applyProtection="0"/>
    <xf numFmtId="0" fontId="10" fillId="4" borderId="0" applyNumberFormat="0" applyBorder="0" applyAlignment="0" applyProtection="0"/>
    <xf numFmtId="0" fontId="20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12" fillId="6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9" fillId="3" borderId="0" applyNumberFormat="0" applyBorder="0" applyAlignment="0" applyProtection="0"/>
    <xf numFmtId="0" fontId="8" fillId="2" borderId="0" applyNumberFormat="0" applyBorder="0" applyAlignment="0" applyProtection="0"/>
  </cellStyleXfs>
  <cellXfs count="40">
    <xf numFmtId="0" fontId="0" fillId="0" borderId="0" xfId="0"/>
    <xf numFmtId="0" fontId="1" fillId="0" borderId="1" xfId="59" applyNumberFormat="1" applyFont="1" applyFill="1" applyBorder="1" applyAlignment="1"/>
    <xf numFmtId="0" fontId="1" fillId="0" borderId="0" xfId="59" applyNumberFormat="1" applyFont="1" applyFill="1" applyBorder="1" applyAlignment="1"/>
    <xf numFmtId="0" fontId="22" fillId="33" borderId="1" xfId="0" applyFont="1" applyFill="1" applyBorder="1" applyAlignment="1">
      <alignment vertical="center" wrapText="1"/>
    </xf>
    <xf numFmtId="0" fontId="23" fillId="34" borderId="0" xfId="0" applyFont="1" applyFill="1"/>
    <xf numFmtId="0" fontId="0" fillId="0" borderId="0" xfId="0"/>
    <xf numFmtId="0" fontId="0" fillId="0" borderId="1" xfId="0" applyBorder="1"/>
    <xf numFmtId="0" fontId="21" fillId="0" borderId="0" xfId="0" applyFont="1" applyBorder="1" applyAlignment="1">
      <alignment horizontal="left" vertical="center" wrapText="1"/>
    </xf>
    <xf numFmtId="0" fontId="3" fillId="0" borderId="0" xfId="46" applyAlignment="1" applyProtection="1"/>
    <xf numFmtId="0" fontId="21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0" fontId="27" fillId="0" borderId="1" xfId="59" applyNumberFormat="1" applyFont="1" applyFill="1" applyBorder="1" applyAlignment="1"/>
    <xf numFmtId="4" fontId="21" fillId="0" borderId="1" xfId="0" applyNumberFormat="1" applyFont="1" applyBorder="1"/>
    <xf numFmtId="164" fontId="21" fillId="0" borderId="1" xfId="0" applyNumberFormat="1" applyFont="1" applyBorder="1"/>
    <xf numFmtId="3" fontId="21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0" fontId="24" fillId="0" borderId="1" xfId="0" applyFont="1" applyBorder="1" applyAlignment="1">
      <alignment horizontal="center" vertical="center" wrapText="1"/>
    </xf>
    <xf numFmtId="165" fontId="0" fillId="0" borderId="0" xfId="0" applyNumberFormat="1"/>
    <xf numFmtId="3" fontId="0" fillId="0" borderId="1" xfId="0" applyNumberFormat="1" applyFill="1" applyBorder="1"/>
    <xf numFmtId="0" fontId="3" fillId="0" borderId="0" xfId="46" applyAlignment="1" applyProtection="1"/>
    <xf numFmtId="0" fontId="21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</cellXfs>
  <cellStyles count="74">
    <cellStyle name="20% - Colore 1" xfId="1" builtinId="30" customBuiltin="1"/>
    <cellStyle name="20% - Colore 1 2" xfId="2" xr:uid="{00000000-0005-0000-0000-000001000000}"/>
    <cellStyle name="20% - Colore 1 3" xfId="3" xr:uid="{00000000-0005-0000-0000-000002000000}"/>
    <cellStyle name="20% - Colore 2" xfId="4" builtinId="34" customBuiltin="1"/>
    <cellStyle name="20% - Colore 2 2" xfId="5" xr:uid="{00000000-0005-0000-0000-000004000000}"/>
    <cellStyle name="20% - Colore 2 3" xfId="6" xr:uid="{00000000-0005-0000-0000-000005000000}"/>
    <cellStyle name="20% - Colore 3" xfId="7" builtinId="38" customBuiltin="1"/>
    <cellStyle name="20% - Colore 3 2" xfId="8" xr:uid="{00000000-0005-0000-0000-000007000000}"/>
    <cellStyle name="20% - Colore 3 3" xfId="9" xr:uid="{00000000-0005-0000-0000-000008000000}"/>
    <cellStyle name="20% - Colore 4" xfId="10" builtinId="42" customBuiltin="1"/>
    <cellStyle name="20% - Colore 4 2" xfId="11" xr:uid="{00000000-0005-0000-0000-00000A000000}"/>
    <cellStyle name="20% - Colore 4 3" xfId="12" xr:uid="{00000000-0005-0000-0000-00000B000000}"/>
    <cellStyle name="20% - Colore 5" xfId="13" builtinId="46" customBuiltin="1"/>
    <cellStyle name="20% - Colore 5 2" xfId="14" xr:uid="{00000000-0005-0000-0000-00000D000000}"/>
    <cellStyle name="20% - Colore 5 3" xfId="15" xr:uid="{00000000-0005-0000-0000-00000E000000}"/>
    <cellStyle name="20% - Colore 6" xfId="16" builtinId="50" customBuiltin="1"/>
    <cellStyle name="20% - Colore 6 2" xfId="17" xr:uid="{00000000-0005-0000-0000-000010000000}"/>
    <cellStyle name="20% - Colore 6 3" xfId="18" xr:uid="{00000000-0005-0000-0000-000011000000}"/>
    <cellStyle name="40% - Colore 1" xfId="19" builtinId="31" customBuiltin="1"/>
    <cellStyle name="40% - Colore 1 2" xfId="20" xr:uid="{00000000-0005-0000-0000-000013000000}"/>
    <cellStyle name="40% - Colore 1 3" xfId="21" xr:uid="{00000000-0005-0000-0000-000014000000}"/>
    <cellStyle name="40% - Colore 2" xfId="22" builtinId="35" customBuiltin="1"/>
    <cellStyle name="40% - Colore 2 2" xfId="23" xr:uid="{00000000-0005-0000-0000-000016000000}"/>
    <cellStyle name="40% - Colore 2 3" xfId="24" xr:uid="{00000000-0005-0000-0000-000017000000}"/>
    <cellStyle name="40% - Colore 3" xfId="25" builtinId="39" customBuiltin="1"/>
    <cellStyle name="40% - Colore 3 2" xfId="26" xr:uid="{00000000-0005-0000-0000-000019000000}"/>
    <cellStyle name="40% - Colore 3 3" xfId="27" xr:uid="{00000000-0005-0000-0000-00001A000000}"/>
    <cellStyle name="40% - Colore 4" xfId="28" builtinId="43" customBuiltin="1"/>
    <cellStyle name="40% - Colore 4 2" xfId="29" xr:uid="{00000000-0005-0000-0000-00001C000000}"/>
    <cellStyle name="40% - Colore 4 3" xfId="30" xr:uid="{00000000-0005-0000-0000-00001D000000}"/>
    <cellStyle name="40% - Colore 5" xfId="31" builtinId="47" customBuiltin="1"/>
    <cellStyle name="40% - Colore 5 2" xfId="32" xr:uid="{00000000-0005-0000-0000-00001F000000}"/>
    <cellStyle name="40% - Colore 5 3" xfId="33" xr:uid="{00000000-0005-0000-0000-000020000000}"/>
    <cellStyle name="40% - Colore 6" xfId="34" builtinId="51" customBuiltin="1"/>
    <cellStyle name="40% - Colore 6 2" xfId="35" xr:uid="{00000000-0005-0000-0000-000022000000}"/>
    <cellStyle name="40% - Colore 6 3" xfId="36" xr:uid="{00000000-0005-0000-0000-000023000000}"/>
    <cellStyle name="60% - Colore 1" xfId="37" builtinId="32" customBuiltin="1"/>
    <cellStyle name="60% - Colore 2" xfId="38" builtinId="36" customBuiltin="1"/>
    <cellStyle name="60% - Colore 3" xfId="39" builtinId="40" customBuiltin="1"/>
    <cellStyle name="60% - Colore 4" xfId="40" builtinId="44" customBuiltin="1"/>
    <cellStyle name="60% - Colore 5" xfId="41" builtinId="48" customBuiltin="1"/>
    <cellStyle name="60% - Colore 6" xfId="42" builtinId="52" customBuiltin="1"/>
    <cellStyle name="Calcolo" xfId="43" builtinId="22" customBuiltin="1"/>
    <cellStyle name="Cella collegata" xfId="44" builtinId="24" customBuiltin="1"/>
    <cellStyle name="Cella da controllare" xfId="45" builtinId="23" customBuiltin="1"/>
    <cellStyle name="Collegamento ipertestuale" xfId="46" builtinId="8"/>
    <cellStyle name="Colore 1" xfId="47" builtinId="29" customBuiltin="1"/>
    <cellStyle name="Colore 2" xfId="48" builtinId="33" customBuiltin="1"/>
    <cellStyle name="Colore 3" xfId="49" builtinId="37" customBuiltin="1"/>
    <cellStyle name="Colore 4" xfId="50" builtinId="41" customBuiltin="1"/>
    <cellStyle name="Colore 5" xfId="51" builtinId="45" customBuiltin="1"/>
    <cellStyle name="Colore 6" xfId="52" builtinId="49" customBuiltin="1"/>
    <cellStyle name="Input" xfId="53" builtinId="20" customBuiltin="1"/>
    <cellStyle name="Neutrale" xfId="54" builtinId="28" customBuiltin="1"/>
    <cellStyle name="Normale" xfId="0" builtinId="0"/>
    <cellStyle name="Normale 2" xfId="55" xr:uid="{00000000-0005-0000-0000-000037000000}"/>
    <cellStyle name="Normale 3" xfId="56" xr:uid="{00000000-0005-0000-0000-000038000000}"/>
    <cellStyle name="Normale 4" xfId="57" xr:uid="{00000000-0005-0000-0000-000039000000}"/>
    <cellStyle name="Normale 5" xfId="58" xr:uid="{00000000-0005-0000-0000-00003A000000}"/>
    <cellStyle name="Normale_Foglio1" xfId="59" xr:uid="{00000000-0005-0000-0000-00003B000000}"/>
    <cellStyle name="Nota 2" xfId="60" xr:uid="{00000000-0005-0000-0000-00003C000000}"/>
    <cellStyle name="Nota 3" xfId="61" xr:uid="{00000000-0005-0000-0000-00003D000000}"/>
    <cellStyle name="Nota 4" xfId="62" xr:uid="{00000000-0005-0000-0000-00003E000000}"/>
    <cellStyle name="Output" xfId="63" builtinId="21" customBuiltin="1"/>
    <cellStyle name="Testo avviso" xfId="64" builtinId="11" customBuiltin="1"/>
    <cellStyle name="Testo descrittivo" xfId="65" builtinId="53" customBuiltin="1"/>
    <cellStyle name="Titolo" xfId="66" builtinId="15" customBuiltin="1"/>
    <cellStyle name="Titolo 1" xfId="67" builtinId="16" customBuiltin="1"/>
    <cellStyle name="Titolo 2" xfId="68" builtinId="17" customBuiltin="1"/>
    <cellStyle name="Titolo 3" xfId="69" builtinId="18" customBuiltin="1"/>
    <cellStyle name="Titolo 4" xfId="70" builtinId="19" customBuiltin="1"/>
    <cellStyle name="Totale" xfId="71" builtinId="25" customBuiltin="1"/>
    <cellStyle name="Valore non valido" xfId="72" builtinId="27" customBuiltin="1"/>
    <cellStyle name="Valore valido" xfId="7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25" name="Immagine 3" descr="tabella.jp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showGridLines="0" tabSelected="1" workbookViewId="0">
      <selection activeCell="A13" sqref="A13"/>
    </sheetView>
  </sheetViews>
  <sheetFormatPr defaultRowHeight="12.75" x14ac:dyDescent="0.2"/>
  <cols>
    <col min="1" max="1" width="109.28515625" customWidth="1"/>
    <col min="2" max="2" width="16" customWidth="1"/>
  </cols>
  <sheetData>
    <row r="1" spans="1:9" ht="77.25" customHeight="1" x14ac:dyDescent="0.2">
      <c r="A1" s="3" t="s">
        <v>153</v>
      </c>
    </row>
    <row r="3" spans="1:9" ht="24" customHeight="1" x14ac:dyDescent="0.25">
      <c r="A3" s="4" t="s">
        <v>145</v>
      </c>
    </row>
    <row r="5" spans="1:9" x14ac:dyDescent="0.2">
      <c r="A5" s="29" t="s">
        <v>144</v>
      </c>
      <c r="B5" s="29"/>
      <c r="C5" s="29"/>
      <c r="D5" s="29"/>
      <c r="E5" s="29"/>
      <c r="F5" s="29"/>
      <c r="G5" s="29"/>
      <c r="H5" s="29"/>
      <c r="I5" s="29"/>
    </row>
    <row r="6" spans="1:9" x14ac:dyDescent="0.2">
      <c r="A6" s="8" t="s">
        <v>146</v>
      </c>
    </row>
  </sheetData>
  <mergeCells count="1">
    <mergeCell ref="A5:I5"/>
  </mergeCells>
  <hyperlinks>
    <hyperlink ref="A5:I5" location="Tab.2.1.1!A1" display="Tabella 2.1.1 (relativo alla Mappa tematica 2.1.1) - Progresso nella gestione dei siti contaminati di interesse nazionale nei 120 Comuni" xr:uid="{00000000-0004-0000-0000-000000000000}"/>
    <hyperlink ref="A6" location="Tab.2.1.2!A1" display="Tabella 2.1.2 - Consumo di suolo nelle 14 Città metropolitane: stima della percentuale di suolo consumato sul totale dell'area della città metropolitana per gli anni 2016 e 2017 " xr:uid="{00000000-0004-0000-0000-000001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0"/>
  <sheetViews>
    <sheetView topLeftCell="A100" workbookViewId="0">
      <selection activeCell="A116" sqref="A116:XFD116"/>
    </sheetView>
  </sheetViews>
  <sheetFormatPr defaultRowHeight="12.75" x14ac:dyDescent="0.2"/>
  <cols>
    <col min="1" max="1" width="25.7109375" customWidth="1"/>
    <col min="2" max="2" width="13.140625" customWidth="1"/>
    <col min="3" max="3" width="10.5703125" customWidth="1"/>
    <col min="4" max="4" width="11.140625" customWidth="1"/>
    <col min="5" max="5" width="12.42578125" customWidth="1"/>
    <col min="6" max="6" width="20" customWidth="1"/>
    <col min="7" max="7" width="19.140625" customWidth="1"/>
    <col min="10" max="10" width="19.85546875" bestFit="1" customWidth="1"/>
    <col min="11" max="11" width="12.140625" bestFit="1" customWidth="1"/>
    <col min="12" max="12" width="12.5703125" bestFit="1" customWidth="1"/>
  </cols>
  <sheetData>
    <row r="1" spans="1:13" ht="35.25" customHeight="1" x14ac:dyDescent="0.2">
      <c r="A1" s="30" t="s">
        <v>144</v>
      </c>
      <c r="B1" s="30"/>
      <c r="C1" s="30"/>
      <c r="D1" s="30"/>
      <c r="E1" s="30"/>
      <c r="F1" s="30"/>
      <c r="G1" s="30"/>
      <c r="H1" s="30"/>
      <c r="I1" s="30"/>
    </row>
    <row r="2" spans="1:13" s="5" customFormat="1" ht="12.75" customHeight="1" x14ac:dyDescent="0.2">
      <c r="A2" s="9"/>
      <c r="B2" s="9"/>
      <c r="C2" s="9"/>
      <c r="D2" s="9"/>
      <c r="E2" s="9"/>
      <c r="F2" s="9"/>
      <c r="G2" s="9"/>
    </row>
    <row r="3" spans="1:13" s="5" customFormat="1" ht="12.75" customHeight="1" x14ac:dyDescent="0.2">
      <c r="A3" s="9"/>
      <c r="B3" s="9"/>
      <c r="C3" s="9"/>
      <c r="D3" s="9"/>
      <c r="E3" s="9"/>
      <c r="F3" s="9"/>
      <c r="G3" s="9"/>
    </row>
    <row r="4" spans="1:13" ht="36.75" customHeight="1" x14ac:dyDescent="0.2">
      <c r="A4" s="31" t="s">
        <v>140</v>
      </c>
      <c r="B4" s="34" t="s">
        <v>127</v>
      </c>
      <c r="C4" s="34"/>
      <c r="D4" s="34"/>
      <c r="E4" s="34"/>
      <c r="F4" s="35" t="s">
        <v>128</v>
      </c>
      <c r="G4" s="35" t="s">
        <v>129</v>
      </c>
    </row>
    <row r="5" spans="1:13" ht="18.75" customHeight="1" x14ac:dyDescent="0.2">
      <c r="A5" s="32"/>
      <c r="B5" s="10" t="s">
        <v>130</v>
      </c>
      <c r="C5" s="37" t="s">
        <v>131</v>
      </c>
      <c r="D5" s="38"/>
      <c r="E5" s="10" t="s">
        <v>132</v>
      </c>
      <c r="F5" s="36"/>
      <c r="G5" s="36"/>
    </row>
    <row r="6" spans="1:13" ht="14.25" x14ac:dyDescent="0.2">
      <c r="A6" s="33"/>
      <c r="B6" s="11" t="s">
        <v>133</v>
      </c>
      <c r="C6" s="11" t="s">
        <v>133</v>
      </c>
      <c r="D6" s="12" t="s">
        <v>134</v>
      </c>
      <c r="E6" s="11" t="s">
        <v>133</v>
      </c>
      <c r="F6" s="11" t="s">
        <v>135</v>
      </c>
      <c r="G6" s="12" t="s">
        <v>136</v>
      </c>
      <c r="J6" s="5"/>
      <c r="K6" s="5"/>
      <c r="L6" s="5"/>
      <c r="M6" s="5"/>
    </row>
    <row r="7" spans="1:13" x14ac:dyDescent="0.2">
      <c r="A7" s="1" t="s">
        <v>0</v>
      </c>
      <c r="B7" s="21">
        <v>4.7084669999999997</v>
      </c>
      <c r="C7" s="21">
        <v>10.148031</v>
      </c>
      <c r="D7" s="14">
        <v>7.8056303374911026E-2</v>
      </c>
      <c r="E7" s="21">
        <v>20.882110999999998</v>
      </c>
      <c r="F7" s="15">
        <v>18281</v>
      </c>
      <c r="G7" s="6">
        <v>65</v>
      </c>
      <c r="J7" s="5"/>
      <c r="K7" s="5"/>
      <c r="L7" s="5"/>
      <c r="M7" s="5"/>
    </row>
    <row r="8" spans="1:13" x14ac:dyDescent="0.2">
      <c r="A8" s="1" t="s">
        <v>113</v>
      </c>
      <c r="B8" s="21">
        <v>5.2806009999999999</v>
      </c>
      <c r="C8" s="21">
        <v>10.975486</v>
      </c>
      <c r="D8" s="14">
        <v>0.23092302589648658</v>
      </c>
      <c r="E8" s="21">
        <v>25.018609000000001</v>
      </c>
      <c r="F8" s="15">
        <v>11333</v>
      </c>
      <c r="G8" s="6">
        <v>7</v>
      </c>
      <c r="I8" s="5"/>
      <c r="J8" s="5"/>
      <c r="K8" s="5"/>
      <c r="L8" s="5"/>
      <c r="M8" s="5"/>
    </row>
    <row r="9" spans="1:13" x14ac:dyDescent="0.2">
      <c r="A9" s="1" t="s">
        <v>1</v>
      </c>
      <c r="B9" s="21">
        <v>10.828282</v>
      </c>
      <c r="C9" s="21">
        <v>13.040934</v>
      </c>
      <c r="D9" s="14">
        <v>0.16347280112081161</v>
      </c>
      <c r="E9" s="21">
        <v>33.406086999999999</v>
      </c>
      <c r="F9" s="15">
        <v>188</v>
      </c>
      <c r="G9" s="6">
        <v>0</v>
      </c>
      <c r="I9" s="5"/>
      <c r="J9" s="5"/>
      <c r="K9" s="5"/>
      <c r="L9" s="5"/>
      <c r="M9" s="5"/>
    </row>
    <row r="10" spans="1:13" x14ac:dyDescent="0.2">
      <c r="A10" s="1" t="s">
        <v>2</v>
      </c>
      <c r="B10" s="21">
        <v>4.3428789999999999</v>
      </c>
      <c r="C10" s="21">
        <v>12.797154000000001</v>
      </c>
      <c r="D10" s="14">
        <v>0.1241848544374901</v>
      </c>
      <c r="E10" s="21">
        <v>32.036015999999996</v>
      </c>
      <c r="F10" s="15">
        <v>733</v>
      </c>
      <c r="G10" s="6">
        <v>0</v>
      </c>
      <c r="I10" s="5"/>
      <c r="J10" s="5"/>
      <c r="K10" s="5"/>
      <c r="L10" s="5"/>
      <c r="M10" s="5"/>
    </row>
    <row r="11" spans="1:13" x14ac:dyDescent="0.2">
      <c r="A11" s="1" t="s">
        <v>3</v>
      </c>
      <c r="B11" s="21">
        <v>1.620436</v>
      </c>
      <c r="C11" s="21">
        <v>1.8797729999999999</v>
      </c>
      <c r="D11" s="14">
        <v>4.0262169216244433E-2</v>
      </c>
      <c r="E11" s="21">
        <v>2.9080460000000001</v>
      </c>
      <c r="F11" s="15">
        <v>240</v>
      </c>
      <c r="G11" s="6">
        <v>25</v>
      </c>
      <c r="I11" s="5"/>
      <c r="J11" s="5"/>
      <c r="K11" s="5"/>
      <c r="L11" s="5"/>
      <c r="M11" s="5"/>
    </row>
    <row r="12" spans="1:13" x14ac:dyDescent="0.2">
      <c r="A12" s="1" t="s">
        <v>4</v>
      </c>
      <c r="B12" s="21">
        <v>8.2587060000000001</v>
      </c>
      <c r="C12" s="21">
        <v>13.251714</v>
      </c>
      <c r="D12" s="14">
        <v>0.11073628592960083</v>
      </c>
      <c r="E12" s="21">
        <v>18.10304</v>
      </c>
      <c r="F12" s="15">
        <v>538</v>
      </c>
      <c r="G12" s="6">
        <v>93</v>
      </c>
      <c r="I12" s="5"/>
      <c r="J12" s="5"/>
      <c r="K12" s="5"/>
      <c r="L12" s="5"/>
      <c r="M12" s="5"/>
    </row>
    <row r="13" spans="1:13" x14ac:dyDescent="0.2">
      <c r="A13" s="1" t="s">
        <v>5</v>
      </c>
      <c r="B13" s="21">
        <v>18.578755000000001</v>
      </c>
      <c r="C13" s="21">
        <v>21.188490000000002</v>
      </c>
      <c r="D13" s="14">
        <v>0.56512654042296295</v>
      </c>
      <c r="E13" s="21">
        <v>21.881242</v>
      </c>
      <c r="F13" s="15">
        <v>2260</v>
      </c>
      <c r="G13" s="6">
        <v>40</v>
      </c>
      <c r="I13" s="5"/>
      <c r="J13" s="5"/>
      <c r="K13" s="5"/>
      <c r="L13" s="5"/>
      <c r="M13" s="5"/>
    </row>
    <row r="14" spans="1:13" x14ac:dyDescent="0.2">
      <c r="A14" s="1" t="s">
        <v>6</v>
      </c>
      <c r="B14" s="21">
        <v>6.934361</v>
      </c>
      <c r="C14" s="21">
        <v>19.245661999999999</v>
      </c>
      <c r="D14" s="14">
        <v>0.12719246542643398</v>
      </c>
      <c r="E14" s="21">
        <v>29.324729999999999</v>
      </c>
      <c r="F14" s="15">
        <v>1109</v>
      </c>
      <c r="G14" s="6">
        <v>0</v>
      </c>
      <c r="I14" s="5"/>
      <c r="J14" s="5"/>
      <c r="K14" s="5"/>
      <c r="L14" s="5"/>
      <c r="M14" s="5"/>
    </row>
    <row r="15" spans="1:13" x14ac:dyDescent="0.2">
      <c r="A15" s="1" t="s">
        <v>7</v>
      </c>
      <c r="B15" s="21">
        <v>8.1156480000000002</v>
      </c>
      <c r="C15" s="21">
        <v>36.250190000000003</v>
      </c>
      <c r="D15" s="14">
        <v>0.1780761566373833</v>
      </c>
      <c r="E15" s="21">
        <v>67.868875000000003</v>
      </c>
      <c r="F15" s="15">
        <v>667</v>
      </c>
      <c r="G15" s="6">
        <v>12</v>
      </c>
      <c r="I15" s="5"/>
      <c r="J15" s="5"/>
      <c r="K15" s="5"/>
      <c r="L15" s="5"/>
      <c r="M15" s="5"/>
    </row>
    <row r="16" spans="1:13" x14ac:dyDescent="0.2">
      <c r="A16" s="1" t="s">
        <v>8</v>
      </c>
      <c r="B16" s="21">
        <v>0.94423599999999996</v>
      </c>
      <c r="C16" s="21">
        <v>1.219719</v>
      </c>
      <c r="D16" s="14">
        <v>5.7016818273631309E-2</v>
      </c>
      <c r="E16" s="21">
        <v>2.6850589999999999</v>
      </c>
      <c r="F16" s="15">
        <v>512</v>
      </c>
      <c r="G16" s="6">
        <v>1</v>
      </c>
      <c r="I16" s="5"/>
      <c r="J16" s="5"/>
      <c r="K16" s="5"/>
      <c r="L16" s="5"/>
      <c r="M16" s="5"/>
    </row>
    <row r="17" spans="1:13" x14ac:dyDescent="0.2">
      <c r="A17" s="1" t="s">
        <v>9</v>
      </c>
      <c r="B17" s="21">
        <v>1.1494340000000001</v>
      </c>
      <c r="C17" s="21">
        <v>1.3371869999999999</v>
      </c>
      <c r="D17" s="14">
        <v>2.9464941688948108E-2</v>
      </c>
      <c r="E17" s="21">
        <v>1.5315460000000001</v>
      </c>
      <c r="F17" s="15">
        <v>2858</v>
      </c>
      <c r="G17" s="6">
        <v>53</v>
      </c>
      <c r="I17" s="5"/>
      <c r="J17" s="5"/>
      <c r="K17" s="5"/>
      <c r="L17" s="5"/>
      <c r="M17" s="5"/>
    </row>
    <row r="18" spans="1:13" x14ac:dyDescent="0.2">
      <c r="A18" s="1" t="s">
        <v>122</v>
      </c>
      <c r="B18" s="23">
        <v>0.77900000000000003</v>
      </c>
      <c r="C18" s="23">
        <v>1.115</v>
      </c>
      <c r="D18" s="24">
        <v>1.9925658529611496E-2</v>
      </c>
      <c r="E18" s="23">
        <v>1.351</v>
      </c>
      <c r="F18" s="28">
        <v>3690</v>
      </c>
      <c r="G18" s="25">
        <v>110</v>
      </c>
      <c r="I18" s="5"/>
      <c r="J18" s="5"/>
      <c r="K18" s="5"/>
      <c r="L18" s="5"/>
      <c r="M18" s="5"/>
    </row>
    <row r="19" spans="1:13" x14ac:dyDescent="0.2">
      <c r="A19" s="1" t="s">
        <v>10</v>
      </c>
      <c r="B19" s="21">
        <v>1.3173319999999999</v>
      </c>
      <c r="C19" s="21">
        <v>2.1509740000000002</v>
      </c>
      <c r="D19" s="14">
        <v>3.293108493926622E-2</v>
      </c>
      <c r="E19" s="21">
        <v>4.3705439999999998</v>
      </c>
      <c r="F19" s="15">
        <v>17352</v>
      </c>
      <c r="G19" s="6">
        <v>238</v>
      </c>
      <c r="I19" s="5"/>
      <c r="J19" s="5"/>
      <c r="K19" s="5"/>
      <c r="L19" s="5"/>
      <c r="M19" s="5"/>
    </row>
    <row r="20" spans="1:13" x14ac:dyDescent="0.2">
      <c r="A20" s="1" t="s">
        <v>11</v>
      </c>
      <c r="B20" s="21">
        <v>6.987018</v>
      </c>
      <c r="C20" s="21">
        <v>8.8975690000000007</v>
      </c>
      <c r="D20" s="14">
        <v>3.7028827893598286E-2</v>
      </c>
      <c r="E20" s="21">
        <v>11.030056</v>
      </c>
      <c r="F20" s="15">
        <v>80249</v>
      </c>
      <c r="G20" s="6">
        <v>965</v>
      </c>
      <c r="I20" s="5"/>
      <c r="J20" s="5"/>
      <c r="K20" s="5"/>
      <c r="L20" s="5"/>
      <c r="M20" s="5"/>
    </row>
    <row r="21" spans="1:13" x14ac:dyDescent="0.2">
      <c r="A21" s="1" t="s">
        <v>12</v>
      </c>
      <c r="B21" s="21">
        <v>1.1479710000000001</v>
      </c>
      <c r="C21" s="21">
        <v>2.202029</v>
      </c>
      <c r="D21" s="14">
        <v>4.2845133925081311E-2</v>
      </c>
      <c r="E21" s="21">
        <v>2.2262230000000001</v>
      </c>
      <c r="F21" s="15">
        <v>17873</v>
      </c>
      <c r="G21" s="6">
        <v>130</v>
      </c>
      <c r="I21" s="5"/>
      <c r="J21" s="5"/>
      <c r="K21" s="5"/>
      <c r="L21" s="5"/>
      <c r="M21" s="5"/>
    </row>
    <row r="22" spans="1:13" x14ac:dyDescent="0.2">
      <c r="A22" s="1" t="s">
        <v>13</v>
      </c>
      <c r="B22" s="21">
        <v>5.5179960000000001</v>
      </c>
      <c r="C22" s="21">
        <v>6.0485740000000003</v>
      </c>
      <c r="D22" s="14">
        <v>0.11029643310422191</v>
      </c>
      <c r="E22" s="21">
        <v>7.2977720000000001</v>
      </c>
      <c r="F22" s="15">
        <v>347</v>
      </c>
      <c r="G22" s="6">
        <v>2</v>
      </c>
      <c r="I22" s="5"/>
      <c r="J22" s="5"/>
      <c r="K22" s="5"/>
      <c r="L22" s="5"/>
      <c r="M22" s="5"/>
    </row>
    <row r="23" spans="1:13" x14ac:dyDescent="0.2">
      <c r="A23" s="1" t="s">
        <v>114</v>
      </c>
      <c r="B23" s="21">
        <v>1.7887E-2</v>
      </c>
      <c r="C23" s="21">
        <v>4.0684999999999999E-2</v>
      </c>
      <c r="D23" s="14">
        <v>1.3269849841138518E-3</v>
      </c>
      <c r="E23" s="21">
        <v>0.339138</v>
      </c>
      <c r="F23" s="15">
        <v>0</v>
      </c>
      <c r="G23" s="6">
        <v>0</v>
      </c>
      <c r="I23" s="5"/>
      <c r="J23" s="5"/>
      <c r="K23" s="5"/>
      <c r="L23" s="5"/>
      <c r="M23" s="5"/>
    </row>
    <row r="24" spans="1:13" x14ac:dyDescent="0.2">
      <c r="A24" s="1" t="s">
        <v>98</v>
      </c>
      <c r="B24" s="21">
        <v>2.3926129999999999</v>
      </c>
      <c r="C24" s="21">
        <v>2.8257819999999998</v>
      </c>
      <c r="D24" s="14">
        <v>7.6082038165112914E-2</v>
      </c>
      <c r="E24" s="21">
        <v>3.576918</v>
      </c>
      <c r="F24" s="15">
        <v>2901</v>
      </c>
      <c r="G24" s="6">
        <v>91</v>
      </c>
      <c r="I24" s="5"/>
      <c r="J24" s="5"/>
      <c r="K24" s="5"/>
      <c r="L24" s="5"/>
      <c r="M24" s="5"/>
    </row>
    <row r="25" spans="1:13" x14ac:dyDescent="0.2">
      <c r="A25" s="1" t="s">
        <v>14</v>
      </c>
      <c r="B25" s="21">
        <v>3.528</v>
      </c>
      <c r="C25" s="21">
        <v>3.6325120000000002</v>
      </c>
      <c r="D25" s="14">
        <v>8.048143625644269E-2</v>
      </c>
      <c r="E25" s="21">
        <v>5.6213360000000003</v>
      </c>
      <c r="F25" s="15">
        <v>775</v>
      </c>
      <c r="G25" s="6">
        <v>16</v>
      </c>
      <c r="I25" s="5"/>
      <c r="J25" s="5"/>
      <c r="K25" s="5"/>
      <c r="L25" s="5"/>
      <c r="M25" s="5"/>
    </row>
    <row r="26" spans="1:13" x14ac:dyDescent="0.2">
      <c r="A26" s="1" t="s">
        <v>15</v>
      </c>
      <c r="B26" s="21">
        <v>1.596314</v>
      </c>
      <c r="C26" s="21">
        <v>2.8605100000000001</v>
      </c>
      <c r="D26" s="14">
        <v>0.13703199461933935</v>
      </c>
      <c r="E26" s="21">
        <v>5.4357829999999998</v>
      </c>
      <c r="F26" s="15">
        <v>1679</v>
      </c>
      <c r="G26" s="6">
        <v>11</v>
      </c>
      <c r="I26" s="5"/>
      <c r="J26" s="5"/>
      <c r="K26" s="5"/>
      <c r="L26" s="5"/>
      <c r="M26" s="5"/>
    </row>
    <row r="27" spans="1:13" x14ac:dyDescent="0.2">
      <c r="A27" s="1" t="s">
        <v>16</v>
      </c>
      <c r="B27" s="21">
        <v>4.8018910000000004</v>
      </c>
      <c r="C27" s="21">
        <v>12.643751</v>
      </c>
      <c r="D27" s="14">
        <v>6.9594170478449971E-2</v>
      </c>
      <c r="E27" s="21">
        <v>22.450320999999999</v>
      </c>
      <c r="F27" s="15">
        <v>59642</v>
      </c>
      <c r="G27" s="6">
        <v>71</v>
      </c>
      <c r="I27" s="5"/>
      <c r="J27" s="5"/>
      <c r="K27" s="5"/>
      <c r="L27" s="5"/>
      <c r="M27" s="5"/>
    </row>
    <row r="28" spans="1:13" x14ac:dyDescent="0.2">
      <c r="A28" s="1" t="s">
        <v>17</v>
      </c>
      <c r="B28" s="21">
        <v>0.58693600000000001</v>
      </c>
      <c r="C28" s="21">
        <v>3.501404</v>
      </c>
      <c r="D28" s="14">
        <v>0.10582526399238605</v>
      </c>
      <c r="E28" s="21">
        <v>5.5532890000000004</v>
      </c>
      <c r="F28" s="15">
        <v>10686</v>
      </c>
      <c r="G28" s="6">
        <v>31</v>
      </c>
      <c r="I28" s="5"/>
      <c r="J28" s="5"/>
      <c r="K28" s="5"/>
      <c r="L28" s="5"/>
      <c r="M28" s="5"/>
    </row>
    <row r="29" spans="1:13" x14ac:dyDescent="0.2">
      <c r="A29" s="1" t="s">
        <v>18</v>
      </c>
      <c r="B29" s="21">
        <v>1.0353870000000001</v>
      </c>
      <c r="C29" s="21">
        <v>1.041282</v>
      </c>
      <c r="D29" s="14">
        <v>2.5933832094400481E-2</v>
      </c>
      <c r="E29" s="21">
        <v>0.70892100000000002</v>
      </c>
      <c r="F29" s="15">
        <v>2634</v>
      </c>
      <c r="G29" s="6">
        <v>4</v>
      </c>
      <c r="I29" s="5"/>
      <c r="J29" s="5"/>
      <c r="K29" s="5"/>
      <c r="L29" s="5"/>
      <c r="M29" s="5"/>
    </row>
    <row r="30" spans="1:13" x14ac:dyDescent="0.2">
      <c r="A30" s="1" t="s">
        <v>99</v>
      </c>
      <c r="B30" s="21">
        <v>3.9596170000000002</v>
      </c>
      <c r="C30" s="21">
        <v>4.9040220000000003</v>
      </c>
      <c r="D30" s="14">
        <v>5.4287822025303058E-2</v>
      </c>
      <c r="E30" s="21">
        <v>25.382176999999999</v>
      </c>
      <c r="F30" s="15">
        <v>8809</v>
      </c>
      <c r="G30" s="6">
        <v>22</v>
      </c>
      <c r="I30" s="5"/>
      <c r="J30" s="5"/>
      <c r="K30" s="5"/>
      <c r="L30" s="5"/>
      <c r="M30" s="5"/>
    </row>
    <row r="31" spans="1:13" x14ac:dyDescent="0.2">
      <c r="A31" s="1" t="s">
        <v>19</v>
      </c>
      <c r="B31" s="21">
        <v>12.019075000000001</v>
      </c>
      <c r="C31" s="21">
        <v>12.021025</v>
      </c>
      <c r="D31" s="14">
        <v>0.19006988504598524</v>
      </c>
      <c r="E31" s="21">
        <v>13.669836999999999</v>
      </c>
      <c r="F31" s="15">
        <v>1524</v>
      </c>
      <c r="G31" s="6">
        <v>13</v>
      </c>
      <c r="I31" s="5"/>
      <c r="J31" s="5"/>
      <c r="K31" s="5"/>
      <c r="L31" s="5"/>
      <c r="M31" s="5"/>
    </row>
    <row r="32" spans="1:13" x14ac:dyDescent="0.2">
      <c r="A32" s="1" t="s">
        <v>20</v>
      </c>
      <c r="B32" s="21">
        <v>3.2654190000000001</v>
      </c>
      <c r="C32" s="21">
        <v>12.199152</v>
      </c>
      <c r="D32" s="14">
        <v>0.29481779416734943</v>
      </c>
      <c r="E32" s="21">
        <v>15.847451</v>
      </c>
      <c r="F32" s="15">
        <v>4447</v>
      </c>
      <c r="G32" s="6">
        <v>3</v>
      </c>
      <c r="I32" s="5"/>
      <c r="J32" s="5"/>
      <c r="K32" s="5"/>
      <c r="L32" s="5"/>
      <c r="M32" s="5"/>
    </row>
    <row r="33" spans="1:13" x14ac:dyDescent="0.2">
      <c r="A33" s="1" t="s">
        <v>21</v>
      </c>
      <c r="B33" s="21">
        <v>11.082674000000001</v>
      </c>
      <c r="C33" s="21">
        <v>28.118006999999999</v>
      </c>
      <c r="D33" s="14">
        <v>0.39888454499815318</v>
      </c>
      <c r="E33" s="21">
        <v>20.861369</v>
      </c>
      <c r="F33" s="15">
        <v>32568</v>
      </c>
      <c r="G33" s="6">
        <v>93</v>
      </c>
      <c r="I33" s="5"/>
      <c r="J33" s="5"/>
      <c r="K33" s="5"/>
      <c r="L33" s="5"/>
      <c r="M33" s="5"/>
    </row>
    <row r="34" spans="1:13" x14ac:dyDescent="0.2">
      <c r="A34" s="1" t="s">
        <v>22</v>
      </c>
      <c r="B34" s="21">
        <v>18.124545999999999</v>
      </c>
      <c r="C34" s="21">
        <v>18.124545999999999</v>
      </c>
      <c r="D34" s="14">
        <v>0.28405605088944996</v>
      </c>
      <c r="E34" s="21">
        <v>44.447690999999999</v>
      </c>
      <c r="F34" s="15">
        <v>6428</v>
      </c>
      <c r="G34" s="6">
        <v>33</v>
      </c>
      <c r="I34" s="5"/>
      <c r="J34" s="5"/>
      <c r="K34" s="5"/>
      <c r="L34" s="5"/>
      <c r="M34" s="5"/>
    </row>
    <row r="35" spans="1:13" x14ac:dyDescent="0.2">
      <c r="A35" s="1" t="s">
        <v>100</v>
      </c>
      <c r="B35" s="21">
        <v>8.7810000000000006E-3</v>
      </c>
      <c r="C35" s="21">
        <v>1.221716</v>
      </c>
      <c r="D35" s="14">
        <v>2.3363790198550796E-2</v>
      </c>
      <c r="E35" s="21">
        <v>1.5867180000000001</v>
      </c>
      <c r="F35" s="15">
        <v>185</v>
      </c>
      <c r="G35" s="6">
        <v>0</v>
      </c>
      <c r="I35" s="5"/>
      <c r="J35" s="5"/>
      <c r="K35" s="5"/>
      <c r="L35" s="5"/>
      <c r="M35" s="5"/>
    </row>
    <row r="36" spans="1:13" x14ac:dyDescent="0.2">
      <c r="A36" s="1" t="s">
        <v>23</v>
      </c>
      <c r="B36" s="21">
        <v>5.9265090000000002</v>
      </c>
      <c r="C36" s="21">
        <v>9.8653189999999995</v>
      </c>
      <c r="D36" s="14">
        <v>6.2488232370468626E-2</v>
      </c>
      <c r="E36" s="21">
        <v>14.541976999999999</v>
      </c>
      <c r="F36" s="15">
        <v>2878</v>
      </c>
      <c r="G36" s="6">
        <v>0</v>
      </c>
      <c r="I36" s="5"/>
      <c r="J36" s="5"/>
      <c r="K36" s="5"/>
      <c r="L36" s="5"/>
      <c r="M36" s="5"/>
    </row>
    <row r="37" spans="1:13" x14ac:dyDescent="0.2">
      <c r="A37" s="1" t="s">
        <v>24</v>
      </c>
      <c r="B37" s="21">
        <v>9.4943299999999997</v>
      </c>
      <c r="C37" s="21">
        <v>10.305113</v>
      </c>
      <c r="D37" s="14">
        <v>5.1807030003658376E-2</v>
      </c>
      <c r="E37" s="21">
        <v>12.815313</v>
      </c>
      <c r="F37" s="15">
        <v>12996</v>
      </c>
      <c r="G37" s="6">
        <v>39</v>
      </c>
      <c r="I37" s="5"/>
      <c r="J37" s="5"/>
      <c r="K37" s="5"/>
      <c r="L37" s="5"/>
      <c r="M37" s="5"/>
    </row>
    <row r="38" spans="1:13" ht="12.75" customHeight="1" x14ac:dyDescent="0.2">
      <c r="A38" s="1" t="s">
        <v>25</v>
      </c>
      <c r="B38" s="21">
        <v>11.745822</v>
      </c>
      <c r="C38" s="21">
        <v>15.501021</v>
      </c>
      <c r="D38" s="14">
        <v>0.19236868587036604</v>
      </c>
      <c r="E38" s="21">
        <v>23.842365000000001</v>
      </c>
      <c r="F38" s="15">
        <v>17085</v>
      </c>
      <c r="G38" s="6">
        <v>166</v>
      </c>
      <c r="I38" s="5"/>
      <c r="J38" s="5"/>
      <c r="K38" s="5"/>
      <c r="L38" s="5"/>
      <c r="M38" s="5"/>
    </row>
    <row r="39" spans="1:13" x14ac:dyDescent="0.2">
      <c r="A39" s="1" t="s">
        <v>26</v>
      </c>
      <c r="B39" s="21">
        <v>6.3198000000000004E-2</v>
      </c>
      <c r="C39" s="21">
        <v>6.9098000000000007E-2</v>
      </c>
      <c r="D39" s="14">
        <v>4.6934850565197208E-4</v>
      </c>
      <c r="E39" s="21">
        <v>7.6997999999999997E-2</v>
      </c>
      <c r="F39" s="15">
        <v>25</v>
      </c>
      <c r="G39" s="6">
        <v>2</v>
      </c>
      <c r="I39" s="5"/>
      <c r="J39" s="5"/>
      <c r="K39" s="5"/>
      <c r="L39" s="5"/>
      <c r="M39" s="5"/>
    </row>
    <row r="40" spans="1:13" x14ac:dyDescent="0.2">
      <c r="A40" s="1" t="s">
        <v>27</v>
      </c>
      <c r="B40" s="21">
        <v>0.210036</v>
      </c>
      <c r="C40" s="21">
        <v>0.256021</v>
      </c>
      <c r="D40" s="14">
        <v>4.6065092589628789E-3</v>
      </c>
      <c r="E40" s="21">
        <v>0.27472999999999997</v>
      </c>
      <c r="F40" s="15">
        <v>243</v>
      </c>
      <c r="G40" s="6">
        <v>5</v>
      </c>
      <c r="I40" s="5"/>
      <c r="J40" s="5"/>
      <c r="K40" s="5"/>
      <c r="L40" s="5"/>
      <c r="M40" s="5"/>
    </row>
    <row r="41" spans="1:13" x14ac:dyDescent="0.2">
      <c r="A41" s="1" t="s">
        <v>28</v>
      </c>
      <c r="B41" s="21">
        <v>12.108459</v>
      </c>
      <c r="C41" s="21">
        <v>24.966737999999999</v>
      </c>
      <c r="D41" s="14">
        <v>6.0031686589287099E-2</v>
      </c>
      <c r="E41" s="21">
        <v>128.40170000000001</v>
      </c>
      <c r="F41" s="15">
        <v>69883</v>
      </c>
      <c r="G41" s="6">
        <v>3018</v>
      </c>
      <c r="I41" s="5"/>
      <c r="J41" s="5"/>
      <c r="K41" s="5"/>
      <c r="L41" s="5"/>
      <c r="M41" s="5"/>
    </row>
    <row r="42" spans="1:13" x14ac:dyDescent="0.2">
      <c r="A42" s="1" t="s">
        <v>29</v>
      </c>
      <c r="B42" s="21">
        <v>20.469114999999999</v>
      </c>
      <c r="C42" s="21">
        <v>26.033100999999998</v>
      </c>
      <c r="D42" s="14">
        <v>0.2798483894740908</v>
      </c>
      <c r="E42" s="21">
        <v>32.566634999999998</v>
      </c>
      <c r="F42" s="15">
        <v>46268</v>
      </c>
      <c r="G42" s="6">
        <v>112</v>
      </c>
      <c r="I42" s="5"/>
      <c r="J42" s="5"/>
      <c r="K42" s="5"/>
      <c r="L42" s="5"/>
      <c r="M42" s="5"/>
    </row>
    <row r="43" spans="1:13" x14ac:dyDescent="0.2">
      <c r="A43" s="1" t="s">
        <v>30</v>
      </c>
      <c r="B43" s="21">
        <v>0</v>
      </c>
      <c r="C43" s="21">
        <v>0.94811199999999995</v>
      </c>
      <c r="D43" s="14">
        <v>8.7139485048832958E-3</v>
      </c>
      <c r="E43" s="21">
        <v>107.267325</v>
      </c>
      <c r="F43" s="15">
        <v>43</v>
      </c>
      <c r="G43" s="6">
        <v>0</v>
      </c>
      <c r="I43" s="5"/>
      <c r="J43" s="5"/>
      <c r="K43" s="5"/>
      <c r="L43" s="5"/>
      <c r="M43" s="5"/>
    </row>
    <row r="44" spans="1:13" x14ac:dyDescent="0.2">
      <c r="A44" s="1" t="s">
        <v>31</v>
      </c>
      <c r="B44" s="21">
        <v>4.0818589999999997</v>
      </c>
      <c r="C44" s="21">
        <v>4.1661070000000002</v>
      </c>
      <c r="D44" s="14">
        <v>0.10902776996307126</v>
      </c>
      <c r="E44" s="21">
        <v>5.3276940000000002</v>
      </c>
      <c r="F44" s="15">
        <v>4506</v>
      </c>
      <c r="G44" s="6">
        <v>42</v>
      </c>
      <c r="I44" s="5"/>
      <c r="J44" s="5"/>
      <c r="K44" s="5"/>
      <c r="L44" s="5"/>
      <c r="M44" s="5"/>
    </row>
    <row r="45" spans="1:13" x14ac:dyDescent="0.2">
      <c r="A45" s="1" t="s">
        <v>32</v>
      </c>
      <c r="B45" s="21">
        <v>0.31551400000000002</v>
      </c>
      <c r="C45" s="21">
        <v>0.427014</v>
      </c>
      <c r="D45" s="14">
        <v>7.4662674343649619E-3</v>
      </c>
      <c r="E45" s="21">
        <v>0.427014</v>
      </c>
      <c r="F45" s="15">
        <v>123</v>
      </c>
      <c r="G45" s="6">
        <v>1</v>
      </c>
      <c r="I45" s="5"/>
      <c r="J45" s="5"/>
      <c r="K45" s="5"/>
      <c r="L45" s="5"/>
      <c r="M45" s="5"/>
    </row>
    <row r="46" spans="1:13" x14ac:dyDescent="0.2">
      <c r="A46" s="1" t="s">
        <v>33</v>
      </c>
      <c r="B46" s="21">
        <v>1.1993720000000001</v>
      </c>
      <c r="C46" s="21">
        <v>2.2275140000000002</v>
      </c>
      <c r="D46" s="14">
        <v>5.3983892955569157E-2</v>
      </c>
      <c r="E46" s="21">
        <v>2.4713699999999998</v>
      </c>
      <c r="F46" s="15">
        <v>1145</v>
      </c>
      <c r="G46" s="6">
        <v>36</v>
      </c>
      <c r="I46" s="5"/>
      <c r="J46" s="5"/>
      <c r="K46" s="5"/>
      <c r="L46" s="5"/>
      <c r="M46" s="5"/>
    </row>
    <row r="47" spans="1:13" x14ac:dyDescent="0.2">
      <c r="A47" s="1" t="s">
        <v>34</v>
      </c>
      <c r="B47" s="21">
        <v>9.4161999999999996E-2</v>
      </c>
      <c r="C47" s="21">
        <v>0.28888900000000001</v>
      </c>
      <c r="D47" s="14">
        <v>3.394546341440373E-3</v>
      </c>
      <c r="E47" s="21">
        <v>0.79401200000000005</v>
      </c>
      <c r="F47" s="15">
        <v>532</v>
      </c>
      <c r="G47" s="6">
        <v>79</v>
      </c>
      <c r="I47" s="5"/>
      <c r="J47" s="5"/>
      <c r="K47" s="5"/>
      <c r="L47" s="5"/>
      <c r="M47" s="5"/>
    </row>
    <row r="48" spans="1:13" x14ac:dyDescent="0.2">
      <c r="A48" s="1" t="s">
        <v>35</v>
      </c>
      <c r="B48" s="21">
        <v>19.112414999999999</v>
      </c>
      <c r="C48" s="21">
        <v>74.722645999999997</v>
      </c>
      <c r="D48" s="14">
        <v>0.63202110875752482</v>
      </c>
      <c r="E48" s="21">
        <v>49.568446999999999</v>
      </c>
      <c r="F48" s="15">
        <v>90395</v>
      </c>
      <c r="G48" s="6">
        <v>520</v>
      </c>
      <c r="I48" s="5"/>
      <c r="J48" s="5"/>
      <c r="K48" s="5"/>
      <c r="L48" s="5"/>
      <c r="M48" s="5"/>
    </row>
    <row r="49" spans="1:13" ht="15.75" customHeight="1" x14ac:dyDescent="0.2">
      <c r="A49" s="1" t="s">
        <v>36</v>
      </c>
      <c r="B49" s="21">
        <v>27.711290000000002</v>
      </c>
      <c r="C49" s="21">
        <v>136.14219299999999</v>
      </c>
      <c r="D49" s="14">
        <v>0.52242252470973838</v>
      </c>
      <c r="E49" s="21">
        <v>127.81700600000001</v>
      </c>
      <c r="F49" s="15">
        <v>72310</v>
      </c>
      <c r="G49" s="6">
        <v>484</v>
      </c>
      <c r="I49" s="5"/>
      <c r="J49" s="5"/>
      <c r="K49" s="5"/>
      <c r="L49" s="5"/>
      <c r="M49" s="5"/>
    </row>
    <row r="50" spans="1:13" x14ac:dyDescent="0.2">
      <c r="A50" s="1" t="s">
        <v>101</v>
      </c>
      <c r="B50" s="21">
        <v>11.366021</v>
      </c>
      <c r="C50" s="21">
        <v>230.680521</v>
      </c>
      <c r="D50" s="14">
        <v>1</v>
      </c>
      <c r="E50" s="21">
        <v>45.262059999999998</v>
      </c>
      <c r="F50" s="15">
        <v>162082</v>
      </c>
      <c r="G50" s="6">
        <v>352</v>
      </c>
      <c r="I50" s="5"/>
      <c r="J50" s="5"/>
      <c r="K50" s="5"/>
      <c r="L50" s="5"/>
      <c r="M50" s="5"/>
    </row>
    <row r="51" spans="1:13" x14ac:dyDescent="0.2">
      <c r="A51" s="1" t="s">
        <v>102</v>
      </c>
      <c r="B51" s="21">
        <v>9.2955310000000004</v>
      </c>
      <c r="C51" s="21">
        <v>42.744073</v>
      </c>
      <c r="D51" s="14">
        <v>0.23335358777580431</v>
      </c>
      <c r="E51" s="21">
        <v>110.40265599999999</v>
      </c>
      <c r="F51" s="15">
        <v>9046</v>
      </c>
      <c r="G51" s="6">
        <v>21</v>
      </c>
      <c r="I51" s="5"/>
      <c r="J51" s="5"/>
      <c r="K51" s="5"/>
      <c r="L51" s="5"/>
      <c r="M51" s="5"/>
    </row>
    <row r="52" spans="1:13" x14ac:dyDescent="0.2">
      <c r="A52" s="1" t="s">
        <v>37</v>
      </c>
      <c r="B52" s="21">
        <v>8.2563840000000006</v>
      </c>
      <c r="C52" s="21">
        <v>81.283912000000001</v>
      </c>
      <c r="D52" s="14">
        <v>0.57706848311055159</v>
      </c>
      <c r="E52" s="21">
        <v>88.492080000000001</v>
      </c>
      <c r="F52" s="15">
        <v>159903</v>
      </c>
      <c r="G52" s="6">
        <v>172</v>
      </c>
      <c r="I52" s="5"/>
      <c r="J52" s="5"/>
      <c r="K52" s="5"/>
      <c r="L52" s="5"/>
      <c r="M52" s="5"/>
    </row>
    <row r="53" spans="1:13" x14ac:dyDescent="0.2">
      <c r="A53" s="1" t="s">
        <v>38</v>
      </c>
      <c r="B53" s="21">
        <v>168.956829</v>
      </c>
      <c r="C53" s="21">
        <v>405.13956899999999</v>
      </c>
      <c r="D53" s="14">
        <v>1</v>
      </c>
      <c r="E53" s="21">
        <v>405.13956899999999</v>
      </c>
      <c r="F53" s="15">
        <v>132545</v>
      </c>
      <c r="G53" s="6">
        <v>1459</v>
      </c>
      <c r="I53" s="5"/>
      <c r="J53" s="5"/>
      <c r="K53" s="5"/>
      <c r="L53" s="5"/>
      <c r="M53" s="5"/>
    </row>
    <row r="54" spans="1:13" x14ac:dyDescent="0.2">
      <c r="A54" s="1" t="s">
        <v>39</v>
      </c>
      <c r="B54" s="21">
        <v>198.02320700000001</v>
      </c>
      <c r="C54" s="21">
        <v>653.61828100000002</v>
      </c>
      <c r="D54" s="14">
        <v>0.9997038001477917</v>
      </c>
      <c r="E54" s="21">
        <v>86.118671000000006</v>
      </c>
      <c r="F54" s="15">
        <v>153738</v>
      </c>
      <c r="G54" s="6">
        <v>613</v>
      </c>
      <c r="I54" s="5"/>
      <c r="J54" s="5"/>
      <c r="K54" s="5"/>
      <c r="L54" s="5"/>
      <c r="M54" s="5"/>
    </row>
    <row r="55" spans="1:13" x14ac:dyDescent="0.2">
      <c r="A55" s="1" t="s">
        <v>111</v>
      </c>
      <c r="B55" s="21">
        <v>35.806207000000001</v>
      </c>
      <c r="C55" s="21">
        <v>135.13294500000001</v>
      </c>
      <c r="D55" s="14">
        <v>0.54169871169833028</v>
      </c>
      <c r="E55" s="22" t="s">
        <v>141</v>
      </c>
      <c r="F55" s="15">
        <v>57054</v>
      </c>
      <c r="G55" s="6">
        <v>74</v>
      </c>
      <c r="I55" s="5"/>
      <c r="J55" s="5"/>
      <c r="K55" s="5"/>
      <c r="L55" s="5"/>
      <c r="M55" s="5"/>
    </row>
    <row r="56" spans="1:13" x14ac:dyDescent="0.2">
      <c r="A56" s="1" t="s">
        <v>40</v>
      </c>
      <c r="B56" s="21">
        <v>29.524208000000002</v>
      </c>
      <c r="C56" s="21">
        <v>169.926523</v>
      </c>
      <c r="D56" s="14">
        <v>0.74464759185493556</v>
      </c>
      <c r="E56" s="22" t="s">
        <v>141</v>
      </c>
      <c r="F56" s="15">
        <v>104373</v>
      </c>
      <c r="G56" s="6">
        <v>421</v>
      </c>
      <c r="I56" s="5"/>
      <c r="J56" s="5"/>
      <c r="K56" s="5"/>
      <c r="L56" s="5"/>
      <c r="M56" s="5"/>
    </row>
    <row r="57" spans="1:13" x14ac:dyDescent="0.2">
      <c r="A57" s="1" t="s">
        <v>41</v>
      </c>
      <c r="B57" s="21">
        <v>47.711570999999999</v>
      </c>
      <c r="C57" s="21">
        <v>85.602796999999995</v>
      </c>
      <c r="D57" s="14">
        <v>0.63039861143630316</v>
      </c>
      <c r="E57" s="21">
        <v>3.4185289999999999</v>
      </c>
      <c r="F57" s="15">
        <v>119721</v>
      </c>
      <c r="G57" s="6">
        <v>324</v>
      </c>
      <c r="I57" s="5"/>
      <c r="J57" s="5"/>
      <c r="K57" s="5"/>
      <c r="L57" s="5"/>
      <c r="M57" s="5"/>
    </row>
    <row r="58" spans="1:13" x14ac:dyDescent="0.2">
      <c r="A58" s="1" t="s">
        <v>115</v>
      </c>
      <c r="B58" s="21">
        <v>3.5207039999999998</v>
      </c>
      <c r="C58" s="21">
        <v>8.2676409999999994</v>
      </c>
      <c r="D58" s="14">
        <v>0.11599177208316253</v>
      </c>
      <c r="E58" s="21">
        <v>18.021588999999999</v>
      </c>
      <c r="F58" s="15">
        <v>20005</v>
      </c>
      <c r="G58" s="6">
        <v>26</v>
      </c>
      <c r="I58" s="5"/>
      <c r="J58" s="5"/>
      <c r="K58" s="5"/>
      <c r="L58" s="5"/>
      <c r="M58" s="5"/>
    </row>
    <row r="59" spans="1:13" x14ac:dyDescent="0.2">
      <c r="A59" s="1" t="s">
        <v>42</v>
      </c>
      <c r="B59" s="21">
        <v>7.1717040000000001</v>
      </c>
      <c r="C59" s="21">
        <v>14.296946999999999</v>
      </c>
      <c r="D59" s="14">
        <v>0.15235500935313182</v>
      </c>
      <c r="E59" s="21">
        <v>30.267509</v>
      </c>
      <c r="F59" s="15">
        <v>25820</v>
      </c>
      <c r="G59" s="6">
        <v>43</v>
      </c>
      <c r="I59" s="5"/>
      <c r="J59" s="5"/>
      <c r="K59" s="5"/>
      <c r="L59" s="5"/>
      <c r="M59" s="5"/>
    </row>
    <row r="60" spans="1:13" x14ac:dyDescent="0.2">
      <c r="A60" s="1" t="s">
        <v>43</v>
      </c>
      <c r="B60" s="21">
        <v>23.191336</v>
      </c>
      <c r="C60" s="21">
        <v>38.548943000000001</v>
      </c>
      <c r="D60" s="14">
        <v>0.20754982181641893</v>
      </c>
      <c r="E60" s="21">
        <v>61.488773999999999</v>
      </c>
      <c r="F60" s="15">
        <v>26247</v>
      </c>
      <c r="G60" s="6">
        <v>34</v>
      </c>
      <c r="I60" s="5"/>
      <c r="J60" s="5"/>
      <c r="K60" s="5"/>
      <c r="L60" s="5"/>
      <c r="M60" s="5"/>
    </row>
    <row r="61" spans="1:13" x14ac:dyDescent="0.2">
      <c r="A61" s="1" t="s">
        <v>44</v>
      </c>
      <c r="B61" s="21">
        <v>18.852326000000001</v>
      </c>
      <c r="C61" s="21">
        <v>40.386426999999998</v>
      </c>
      <c r="D61" s="14">
        <v>0.17084159195387164</v>
      </c>
      <c r="E61" s="21">
        <v>64.957961999999995</v>
      </c>
      <c r="F61" s="15">
        <v>29321</v>
      </c>
      <c r="G61" s="6">
        <v>57</v>
      </c>
      <c r="I61" s="5"/>
      <c r="J61" s="5"/>
      <c r="K61" s="5"/>
      <c r="L61" s="5"/>
      <c r="M61" s="5"/>
    </row>
    <row r="62" spans="1:13" x14ac:dyDescent="0.2">
      <c r="A62" s="1" t="s">
        <v>45</v>
      </c>
      <c r="B62" s="21">
        <v>6.9918490000000002</v>
      </c>
      <c r="C62" s="21">
        <v>38.127515000000002</v>
      </c>
      <c r="D62" s="14">
        <v>0.37264610098859302</v>
      </c>
      <c r="E62" s="21">
        <v>58.999808000000002</v>
      </c>
      <c r="F62" s="15">
        <v>182966</v>
      </c>
      <c r="G62" s="6">
        <v>1297</v>
      </c>
      <c r="I62" s="5"/>
      <c r="J62" s="5"/>
      <c r="K62" s="5"/>
      <c r="L62" s="5"/>
      <c r="M62" s="5"/>
    </row>
    <row r="63" spans="1:13" x14ac:dyDescent="0.2">
      <c r="A63" s="1" t="s">
        <v>46</v>
      </c>
      <c r="B63" s="21">
        <v>15.223820999999999</v>
      </c>
      <c r="C63" s="21">
        <v>42.287210000000002</v>
      </c>
      <c r="D63" s="14">
        <v>0.43437396198291928</v>
      </c>
      <c r="E63" s="21">
        <v>70.033232999999996</v>
      </c>
      <c r="F63" s="15">
        <v>45784</v>
      </c>
      <c r="G63" s="6">
        <v>35</v>
      </c>
      <c r="I63" s="5"/>
      <c r="J63" s="5"/>
      <c r="K63" s="5"/>
      <c r="L63" s="5"/>
      <c r="M63" s="5"/>
    </row>
    <row r="64" spans="1:13" x14ac:dyDescent="0.2">
      <c r="A64" s="1" t="s">
        <v>47</v>
      </c>
      <c r="B64" s="21">
        <v>5.8480290000000004</v>
      </c>
      <c r="C64" s="21">
        <v>11.361050000000001</v>
      </c>
      <c r="D64" s="14">
        <v>0.10849623175174422</v>
      </c>
      <c r="E64" s="21">
        <v>43.284201000000003</v>
      </c>
      <c r="F64" s="15">
        <v>9036</v>
      </c>
      <c r="G64" s="6">
        <v>15</v>
      </c>
      <c r="I64" s="5"/>
      <c r="J64" s="5"/>
      <c r="K64" s="5"/>
      <c r="L64" s="5"/>
      <c r="M64" s="5"/>
    </row>
    <row r="65" spans="1:13" x14ac:dyDescent="0.2">
      <c r="A65" s="1" t="s">
        <v>48</v>
      </c>
      <c r="B65" s="21">
        <v>71.372045</v>
      </c>
      <c r="C65" s="21">
        <v>112.444458</v>
      </c>
      <c r="D65" s="14">
        <v>0.60758118761364843</v>
      </c>
      <c r="E65" s="21">
        <v>184.835837</v>
      </c>
      <c r="F65" s="15">
        <v>40385</v>
      </c>
      <c r="G65" s="6">
        <v>572</v>
      </c>
      <c r="I65" s="5"/>
      <c r="J65" s="5"/>
      <c r="K65" s="5"/>
      <c r="L65" s="5"/>
      <c r="M65" s="5"/>
    </row>
    <row r="66" spans="1:13" x14ac:dyDescent="0.2">
      <c r="A66" s="1" t="s">
        <v>49</v>
      </c>
      <c r="B66" s="21">
        <v>7.0318550000000002</v>
      </c>
      <c r="C66" s="21">
        <v>32.147624</v>
      </c>
      <c r="D66" s="14">
        <v>8.355376784233505E-2</v>
      </c>
      <c r="E66" s="21">
        <v>60.189093</v>
      </c>
      <c r="F66" s="15">
        <v>15898</v>
      </c>
      <c r="G66" s="6">
        <v>31</v>
      </c>
      <c r="I66" s="5"/>
      <c r="J66" s="5"/>
      <c r="K66" s="5"/>
      <c r="L66" s="5"/>
      <c r="M66" s="5"/>
    </row>
    <row r="67" spans="1:13" x14ac:dyDescent="0.2">
      <c r="A67" s="1" t="s">
        <v>50</v>
      </c>
      <c r="B67" s="21">
        <v>2.5860370000000001</v>
      </c>
      <c r="C67" s="21">
        <v>11.746021000000001</v>
      </c>
      <c r="D67" s="14">
        <v>9.9096980589749001E-2</v>
      </c>
      <c r="E67" s="21">
        <v>23.348789</v>
      </c>
      <c r="F67" s="15">
        <v>1047</v>
      </c>
      <c r="G67" s="6">
        <v>25</v>
      </c>
      <c r="I67" s="5"/>
      <c r="J67" s="5"/>
      <c r="K67" s="5"/>
      <c r="L67" s="5"/>
      <c r="M67" s="5"/>
    </row>
    <row r="68" spans="1:13" x14ac:dyDescent="0.2">
      <c r="A68" s="1" t="s">
        <v>51</v>
      </c>
      <c r="B68" s="21">
        <v>113.947109</v>
      </c>
      <c r="C68" s="21">
        <v>168.74466899999999</v>
      </c>
      <c r="D68" s="14">
        <v>0.35635839830467803</v>
      </c>
      <c r="E68" s="21">
        <v>364.644904</v>
      </c>
      <c r="F68" s="15">
        <v>3603</v>
      </c>
      <c r="G68" s="6">
        <v>17</v>
      </c>
      <c r="I68" s="5"/>
      <c r="J68" s="5"/>
      <c r="K68" s="5"/>
      <c r="L68" s="5"/>
      <c r="M68" s="5"/>
    </row>
    <row r="69" spans="1:13" x14ac:dyDescent="0.2">
      <c r="A69" s="1" t="s">
        <v>52</v>
      </c>
      <c r="B69" s="21">
        <v>13.560344000000001</v>
      </c>
      <c r="C69" s="21">
        <v>21.618893</v>
      </c>
      <c r="D69" s="14">
        <v>4.8083477814494027E-2</v>
      </c>
      <c r="E69" s="21">
        <v>28.31026</v>
      </c>
      <c r="F69" s="15">
        <v>4079</v>
      </c>
      <c r="G69" s="6">
        <v>19</v>
      </c>
      <c r="I69" s="5"/>
      <c r="J69" s="5"/>
      <c r="K69" s="5"/>
      <c r="L69" s="5"/>
      <c r="M69" s="5"/>
    </row>
    <row r="70" spans="1:13" x14ac:dyDescent="0.2">
      <c r="A70" s="1" t="s">
        <v>123</v>
      </c>
      <c r="B70" s="23">
        <v>18.948</v>
      </c>
      <c r="C70" s="23">
        <v>27.254000000000001</v>
      </c>
      <c r="D70" s="24">
        <v>0.10297896136872016</v>
      </c>
      <c r="E70" s="23">
        <v>40.597999999999999</v>
      </c>
      <c r="F70" s="28">
        <v>22774</v>
      </c>
      <c r="G70" s="25">
        <v>140</v>
      </c>
      <c r="I70" s="5"/>
      <c r="J70" s="5"/>
      <c r="K70" s="5"/>
      <c r="L70" s="5"/>
      <c r="M70" s="5"/>
    </row>
    <row r="71" spans="1:13" x14ac:dyDescent="0.2">
      <c r="A71" s="1" t="s">
        <v>53</v>
      </c>
      <c r="B71" s="23">
        <v>6.9584609999999998</v>
      </c>
      <c r="C71" s="23">
        <v>10.651961999999999</v>
      </c>
      <c r="D71" s="24">
        <v>5.0144322437089793E-2</v>
      </c>
      <c r="E71" s="23">
        <v>13.794734</v>
      </c>
      <c r="F71" s="28">
        <v>3441</v>
      </c>
      <c r="G71" s="25">
        <v>18</v>
      </c>
      <c r="I71" s="5"/>
      <c r="J71" s="5"/>
      <c r="K71" s="5"/>
      <c r="L71" s="5"/>
      <c r="M71" s="5"/>
    </row>
    <row r="72" spans="1:13" x14ac:dyDescent="0.2">
      <c r="A72" s="1" t="s">
        <v>54</v>
      </c>
      <c r="B72" s="22" t="s">
        <v>141</v>
      </c>
      <c r="C72" s="21">
        <v>9.2775449999999999</v>
      </c>
      <c r="D72" s="14">
        <v>7.3184949867901708E-2</v>
      </c>
      <c r="E72" s="22" t="s">
        <v>141</v>
      </c>
      <c r="F72" s="15">
        <v>12224</v>
      </c>
      <c r="G72" s="6">
        <v>14</v>
      </c>
      <c r="I72" s="5"/>
      <c r="J72" s="5"/>
      <c r="K72" s="5"/>
      <c r="L72" s="5"/>
      <c r="M72" s="5"/>
    </row>
    <row r="73" spans="1:13" x14ac:dyDescent="0.2">
      <c r="A73" s="1" t="s">
        <v>116</v>
      </c>
      <c r="B73" s="22" t="s">
        <v>141</v>
      </c>
      <c r="C73" s="21">
        <v>8.5414069999999995</v>
      </c>
      <c r="D73" s="14">
        <v>7.0991046295492855E-2</v>
      </c>
      <c r="E73" s="22" t="s">
        <v>141</v>
      </c>
      <c r="F73" s="15">
        <v>1343</v>
      </c>
      <c r="G73" s="6">
        <v>9</v>
      </c>
      <c r="I73" s="5"/>
      <c r="J73" s="5"/>
      <c r="K73" s="5"/>
      <c r="L73" s="5"/>
      <c r="M73" s="5"/>
    </row>
    <row r="74" spans="1:13" x14ac:dyDescent="0.2">
      <c r="A74" s="1" t="s">
        <v>55</v>
      </c>
      <c r="B74" s="22" t="s">
        <v>141</v>
      </c>
      <c r="C74" s="21">
        <v>0.45676899999999998</v>
      </c>
      <c r="D74" s="14">
        <v>3.6580069833433825E-3</v>
      </c>
      <c r="E74" s="22" t="s">
        <v>141</v>
      </c>
      <c r="F74" s="15">
        <v>185</v>
      </c>
      <c r="G74" s="6">
        <v>0</v>
      </c>
      <c r="I74" s="5"/>
      <c r="J74" s="5"/>
      <c r="K74" s="5"/>
      <c r="L74" s="5"/>
      <c r="M74" s="5"/>
    </row>
    <row r="75" spans="1:13" x14ac:dyDescent="0.2">
      <c r="A75" s="1" t="s">
        <v>56</v>
      </c>
      <c r="B75" s="22" t="s">
        <v>141</v>
      </c>
      <c r="C75" s="21">
        <v>1.845226</v>
      </c>
      <c r="D75" s="14">
        <v>1.9942723946409301E-2</v>
      </c>
      <c r="E75" s="22" t="s">
        <v>141</v>
      </c>
      <c r="F75" s="15">
        <v>189</v>
      </c>
      <c r="G75" s="6">
        <v>2</v>
      </c>
      <c r="I75" s="5"/>
      <c r="J75" s="5"/>
      <c r="K75" s="5"/>
      <c r="L75" s="5"/>
      <c r="M75" s="5"/>
    </row>
    <row r="76" spans="1:13" x14ac:dyDescent="0.2">
      <c r="A76" s="1" t="s">
        <v>57</v>
      </c>
      <c r="B76" s="22" t="s">
        <v>141</v>
      </c>
      <c r="C76" s="21">
        <v>7.2409530000000002</v>
      </c>
      <c r="D76" s="14">
        <v>5.81453224129269E-2</v>
      </c>
      <c r="E76" s="22" t="s">
        <v>141</v>
      </c>
      <c r="F76" s="15">
        <v>748</v>
      </c>
      <c r="G76" s="6">
        <v>12</v>
      </c>
      <c r="I76" s="5"/>
      <c r="J76" s="5"/>
      <c r="K76" s="5"/>
      <c r="L76" s="5"/>
      <c r="M76" s="5"/>
    </row>
    <row r="77" spans="1:13" x14ac:dyDescent="0.2">
      <c r="A77" s="1" t="s">
        <v>58</v>
      </c>
      <c r="B77" s="21">
        <v>2.8589609999999999</v>
      </c>
      <c r="C77" s="21">
        <v>6.0557359999999996</v>
      </c>
      <c r="D77" s="14">
        <v>3.8322517139236831E-2</v>
      </c>
      <c r="E77" s="21">
        <v>6.4771869999999998</v>
      </c>
      <c r="F77" s="15">
        <v>1299</v>
      </c>
      <c r="G77" s="6">
        <v>2</v>
      </c>
      <c r="I77" s="5"/>
      <c r="J77" s="5"/>
      <c r="K77" s="5"/>
      <c r="L77" s="5"/>
      <c r="M77" s="5"/>
    </row>
    <row r="78" spans="1:13" x14ac:dyDescent="0.2">
      <c r="A78" s="1" t="s">
        <v>59</v>
      </c>
      <c r="B78" s="21">
        <v>0</v>
      </c>
      <c r="C78" s="21">
        <v>0</v>
      </c>
      <c r="D78" s="14">
        <v>0</v>
      </c>
      <c r="E78" s="21">
        <v>0</v>
      </c>
      <c r="F78" s="15">
        <v>0</v>
      </c>
      <c r="G78" s="6">
        <v>0</v>
      </c>
      <c r="I78" s="5"/>
      <c r="J78" s="5"/>
      <c r="K78" s="5"/>
      <c r="L78" s="5"/>
      <c r="M78" s="5"/>
    </row>
    <row r="79" spans="1:13" x14ac:dyDescent="0.2">
      <c r="A79" s="1" t="s">
        <v>60</v>
      </c>
      <c r="B79" s="21">
        <v>44.015239999999999</v>
      </c>
      <c r="C79" s="21">
        <v>45.431781999999998</v>
      </c>
      <c r="D79" s="14">
        <v>0.22005661573562504</v>
      </c>
      <c r="E79" s="21">
        <v>46.128307999999997</v>
      </c>
      <c r="F79" s="15">
        <v>6219</v>
      </c>
      <c r="G79" s="6">
        <v>12</v>
      </c>
      <c r="I79" s="5"/>
      <c r="J79" s="5"/>
      <c r="K79" s="5"/>
      <c r="L79" s="5"/>
      <c r="M79" s="5"/>
    </row>
    <row r="80" spans="1:13" x14ac:dyDescent="0.2">
      <c r="A80" s="1" t="s">
        <v>112</v>
      </c>
      <c r="B80" s="21">
        <v>1.1940299999999999</v>
      </c>
      <c r="C80" s="21">
        <v>1.37148</v>
      </c>
      <c r="D80" s="14">
        <v>1.7257445519815617E-2</v>
      </c>
      <c r="E80" s="21">
        <v>1.465751</v>
      </c>
      <c r="F80" s="15">
        <v>196</v>
      </c>
      <c r="G80" s="6">
        <v>0</v>
      </c>
      <c r="I80" s="5"/>
      <c r="J80" s="5"/>
      <c r="K80" s="5"/>
      <c r="L80" s="5"/>
      <c r="M80" s="5"/>
    </row>
    <row r="81" spans="1:13" x14ac:dyDescent="0.2">
      <c r="A81" s="1" t="s">
        <v>61</v>
      </c>
      <c r="B81" s="21">
        <v>98.321678000000006</v>
      </c>
      <c r="C81" s="21">
        <v>126.277629</v>
      </c>
      <c r="D81" s="14">
        <v>9.8088126929823827E-2</v>
      </c>
      <c r="E81" s="21">
        <v>142.805565</v>
      </c>
      <c r="F81" s="15">
        <v>117469</v>
      </c>
      <c r="G81" s="6">
        <v>219</v>
      </c>
      <c r="I81" s="5"/>
      <c r="J81" s="5"/>
      <c r="K81" s="5"/>
      <c r="L81" s="5"/>
      <c r="M81" s="5"/>
    </row>
    <row r="82" spans="1:13" x14ac:dyDescent="0.2">
      <c r="A82" s="1" t="s">
        <v>62</v>
      </c>
      <c r="B82" s="21">
        <v>2.0482450000000001</v>
      </c>
      <c r="C82" s="21">
        <v>6.8751090000000001</v>
      </c>
      <c r="D82" s="14">
        <v>2.4764689203665414E-2</v>
      </c>
      <c r="E82" s="21">
        <v>7.7465419999999998</v>
      </c>
      <c r="F82" s="15">
        <v>2015</v>
      </c>
      <c r="G82" s="6">
        <v>1</v>
      </c>
      <c r="I82" s="5"/>
      <c r="J82" s="5"/>
      <c r="K82" s="5"/>
      <c r="L82" s="5"/>
      <c r="M82" s="5"/>
    </row>
    <row r="83" spans="1:13" x14ac:dyDescent="0.2">
      <c r="A83" s="1" t="s">
        <v>63</v>
      </c>
      <c r="B83" s="21">
        <v>0.53637299999999999</v>
      </c>
      <c r="C83" s="21">
        <v>1.454088</v>
      </c>
      <c r="D83" s="14">
        <v>3.1040902859039963E-2</v>
      </c>
      <c r="E83" s="21">
        <v>1.5425009999999999</v>
      </c>
      <c r="F83" s="15">
        <v>263</v>
      </c>
      <c r="G83" s="6">
        <v>1</v>
      </c>
      <c r="I83" s="5"/>
      <c r="J83" s="5"/>
      <c r="K83" s="5"/>
      <c r="L83" s="5"/>
      <c r="M83" s="5"/>
    </row>
    <row r="84" spans="1:13" x14ac:dyDescent="0.2">
      <c r="A84" s="1" t="s">
        <v>64</v>
      </c>
      <c r="B84" s="21">
        <v>7.8011889999999999</v>
      </c>
      <c r="C84" s="21">
        <v>13.527317</v>
      </c>
      <c r="D84" s="14">
        <v>2.8544279389375048E-2</v>
      </c>
      <c r="E84" s="21">
        <v>15.861573</v>
      </c>
      <c r="F84" s="15">
        <v>1044</v>
      </c>
      <c r="G84" s="6">
        <v>4</v>
      </c>
      <c r="I84" s="5"/>
      <c r="J84" s="5"/>
      <c r="K84" s="5"/>
      <c r="L84" s="5"/>
      <c r="M84" s="5"/>
    </row>
    <row r="85" spans="1:13" x14ac:dyDescent="0.2">
      <c r="A85" s="1" t="s">
        <v>65</v>
      </c>
      <c r="B85" s="21">
        <v>2.8263690000000001</v>
      </c>
      <c r="C85" s="21">
        <v>3.5293169999999998</v>
      </c>
      <c r="D85" s="14">
        <v>2.30916326109309E-2</v>
      </c>
      <c r="E85" s="21">
        <v>4.0359819999999997</v>
      </c>
      <c r="F85" s="15">
        <v>242</v>
      </c>
      <c r="G85" s="6">
        <v>4</v>
      </c>
      <c r="I85" s="5"/>
      <c r="J85" s="5"/>
      <c r="K85" s="5"/>
      <c r="L85" s="5"/>
      <c r="M85" s="5"/>
    </row>
    <row r="86" spans="1:13" x14ac:dyDescent="0.2">
      <c r="A86" s="1" t="s">
        <v>66</v>
      </c>
      <c r="B86" s="21">
        <v>3.4932189999999999</v>
      </c>
      <c r="C86" s="21">
        <v>8.0773539999999997</v>
      </c>
      <c r="D86" s="14">
        <v>0.23526349390501441</v>
      </c>
      <c r="E86" s="21">
        <v>8.8667949999999998</v>
      </c>
      <c r="F86" s="15">
        <v>42699</v>
      </c>
      <c r="G86" s="6">
        <v>98</v>
      </c>
      <c r="I86" s="5"/>
      <c r="J86" s="5"/>
      <c r="K86" s="5"/>
      <c r="L86" s="5"/>
      <c r="M86" s="5"/>
    </row>
    <row r="87" spans="1:13" x14ac:dyDescent="0.2">
      <c r="A87" s="1" t="s">
        <v>124</v>
      </c>
      <c r="B87" s="23">
        <v>0.64400000000000002</v>
      </c>
      <c r="C87" s="23">
        <v>5.0529999999999999</v>
      </c>
      <c r="D87" s="24">
        <v>0.2142735985073361</v>
      </c>
      <c r="E87" s="23">
        <v>1.9850000000000001</v>
      </c>
      <c r="F87" s="28">
        <v>23676</v>
      </c>
      <c r="G87" s="25">
        <v>6</v>
      </c>
      <c r="I87" s="5"/>
      <c r="J87" s="5"/>
      <c r="K87" s="5"/>
      <c r="L87" s="5"/>
      <c r="M87" s="5"/>
    </row>
    <row r="88" spans="1:13" x14ac:dyDescent="0.2">
      <c r="A88" s="1" t="s">
        <v>67</v>
      </c>
      <c r="B88" s="21">
        <v>3.0882079999999998</v>
      </c>
      <c r="C88" s="21">
        <v>3.4729220000000001</v>
      </c>
      <c r="D88" s="14">
        <v>5.8302944640152711E-2</v>
      </c>
      <c r="E88" s="21">
        <v>4.320894</v>
      </c>
      <c r="F88" s="15">
        <v>54</v>
      </c>
      <c r="G88" s="6">
        <v>0</v>
      </c>
      <c r="I88" s="5"/>
      <c r="J88" s="5"/>
      <c r="K88" s="5"/>
      <c r="L88" s="5"/>
      <c r="M88" s="5"/>
    </row>
    <row r="89" spans="1:13" x14ac:dyDescent="0.2">
      <c r="A89" s="1" t="s">
        <v>68</v>
      </c>
      <c r="B89" s="21">
        <v>0.73664099999999999</v>
      </c>
      <c r="C89" s="21">
        <v>1.329216</v>
      </c>
      <c r="D89" s="14">
        <v>1.9222184227580746E-2</v>
      </c>
      <c r="E89" s="21">
        <v>1.4787980000000001</v>
      </c>
      <c r="F89" s="15">
        <v>159</v>
      </c>
      <c r="G89" s="6">
        <v>0</v>
      </c>
      <c r="I89" s="5"/>
      <c r="J89" s="5"/>
      <c r="K89" s="5"/>
      <c r="L89" s="5"/>
      <c r="M89" s="5"/>
    </row>
    <row r="90" spans="1:13" x14ac:dyDescent="0.2">
      <c r="A90" s="1" t="s">
        <v>69</v>
      </c>
      <c r="B90" s="21">
        <v>3.9872999999999999E-2</v>
      </c>
      <c r="C90" s="21">
        <v>5.9634E-2</v>
      </c>
      <c r="D90" s="14">
        <v>1.0627734591281857E-3</v>
      </c>
      <c r="E90" s="21">
        <v>6.2644000000000005E-2</v>
      </c>
      <c r="F90" s="15">
        <v>14</v>
      </c>
      <c r="G90" s="6">
        <v>0</v>
      </c>
      <c r="I90" s="5"/>
      <c r="J90" s="5"/>
      <c r="K90" s="5"/>
      <c r="L90" s="5"/>
      <c r="M90" s="5"/>
    </row>
    <row r="91" spans="1:13" x14ac:dyDescent="0.2">
      <c r="A91" s="1" t="s">
        <v>70</v>
      </c>
      <c r="B91" s="21">
        <v>0.13377700000000001</v>
      </c>
      <c r="C91" s="21">
        <v>0.16270799999999999</v>
      </c>
      <c r="D91" s="14">
        <v>3.009296048182176E-3</v>
      </c>
      <c r="E91" s="21">
        <v>0.16270799999999999</v>
      </c>
      <c r="F91" s="15">
        <v>63</v>
      </c>
      <c r="G91" s="6">
        <v>0</v>
      </c>
      <c r="I91" s="5"/>
      <c r="J91" s="5"/>
      <c r="K91" s="5"/>
      <c r="L91" s="5"/>
      <c r="M91" s="5"/>
    </row>
    <row r="92" spans="1:13" x14ac:dyDescent="0.2">
      <c r="A92" s="1" t="s">
        <v>71</v>
      </c>
      <c r="B92" s="21">
        <v>4.7190810000000001</v>
      </c>
      <c r="C92" s="21">
        <v>5.84178</v>
      </c>
      <c r="D92" s="14">
        <v>4.4650325372264703E-2</v>
      </c>
      <c r="E92" s="21">
        <v>6.283366</v>
      </c>
      <c r="F92" s="15">
        <v>708</v>
      </c>
      <c r="G92" s="6">
        <v>9</v>
      </c>
      <c r="I92" s="5"/>
      <c r="J92" s="5"/>
      <c r="K92" s="5"/>
      <c r="L92" s="5"/>
      <c r="M92" s="5"/>
    </row>
    <row r="93" spans="1:13" x14ac:dyDescent="0.2">
      <c r="A93" s="1" t="s">
        <v>110</v>
      </c>
      <c r="B93" s="21">
        <v>9.3974000000000002E-2</v>
      </c>
      <c r="C93" s="21">
        <v>9.3974000000000002E-2</v>
      </c>
      <c r="D93" s="14">
        <v>9.9304593100026811E-4</v>
      </c>
      <c r="E93" s="21">
        <v>11.443584</v>
      </c>
      <c r="F93" s="15">
        <v>18</v>
      </c>
      <c r="G93" s="6">
        <v>0</v>
      </c>
      <c r="I93" s="5"/>
      <c r="J93" s="5"/>
      <c r="K93" s="5"/>
      <c r="L93" s="5"/>
      <c r="M93" s="5"/>
    </row>
    <row r="94" spans="1:13" x14ac:dyDescent="0.2">
      <c r="A94" s="1" t="s">
        <v>72</v>
      </c>
      <c r="B94" s="21">
        <v>1.8005059999999999</v>
      </c>
      <c r="C94" s="21">
        <v>1.8005059999999999</v>
      </c>
      <c r="D94" s="14">
        <v>1.5137416597988732E-2</v>
      </c>
      <c r="E94" s="21">
        <v>9.5408419999999996</v>
      </c>
      <c r="F94" s="15">
        <v>5902</v>
      </c>
      <c r="G94" s="6">
        <v>2</v>
      </c>
      <c r="I94" s="5"/>
      <c r="J94" s="5"/>
      <c r="K94" s="5"/>
      <c r="L94" s="5"/>
      <c r="M94" s="5"/>
    </row>
    <row r="95" spans="1:13" x14ac:dyDescent="0.2">
      <c r="A95" s="1" t="s">
        <v>73</v>
      </c>
      <c r="B95" s="21">
        <v>0.36241099999999998</v>
      </c>
      <c r="C95" s="21">
        <v>0.50616499999999998</v>
      </c>
      <c r="D95" s="14">
        <v>1.6568415150313445E-2</v>
      </c>
      <c r="E95" s="21">
        <v>0.613846</v>
      </c>
      <c r="F95" s="15">
        <v>596</v>
      </c>
      <c r="G95" s="6">
        <v>7</v>
      </c>
      <c r="I95" s="5"/>
      <c r="J95" s="5"/>
      <c r="K95" s="5"/>
      <c r="L95" s="5"/>
      <c r="M95" s="5"/>
    </row>
    <row r="96" spans="1:13" x14ac:dyDescent="0.2">
      <c r="A96" s="1" t="s">
        <v>74</v>
      </c>
      <c r="B96" s="21">
        <v>0.60967700000000002</v>
      </c>
      <c r="C96" s="21">
        <v>2.1086019999999999</v>
      </c>
      <c r="D96" s="14">
        <v>3.5230431632359713E-2</v>
      </c>
      <c r="E96" s="21">
        <v>2.4598209999999998</v>
      </c>
      <c r="F96" s="15">
        <v>7905</v>
      </c>
      <c r="G96" s="6">
        <v>3</v>
      </c>
      <c r="I96" s="5"/>
      <c r="J96" s="5"/>
      <c r="K96" s="5"/>
      <c r="L96" s="5"/>
      <c r="M96" s="5"/>
    </row>
    <row r="97" spans="1:13" x14ac:dyDescent="0.2">
      <c r="A97" s="1" t="s">
        <v>103</v>
      </c>
      <c r="B97" s="21">
        <v>74.211350999999993</v>
      </c>
      <c r="C97" s="21">
        <v>80.542910000000006</v>
      </c>
      <c r="D97" s="14">
        <v>0.15815845130681838</v>
      </c>
      <c r="E97" s="21">
        <v>86.003894000000003</v>
      </c>
      <c r="F97" s="15">
        <v>1163</v>
      </c>
      <c r="G97" s="6">
        <v>3</v>
      </c>
      <c r="I97" s="5"/>
      <c r="J97" s="5"/>
      <c r="K97" s="5"/>
      <c r="L97" s="5"/>
      <c r="M97" s="5"/>
    </row>
    <row r="98" spans="1:13" x14ac:dyDescent="0.2">
      <c r="A98" s="1" t="s">
        <v>75</v>
      </c>
      <c r="B98" s="21">
        <v>2.747252</v>
      </c>
      <c r="C98" s="21">
        <v>3.0966179999999999</v>
      </c>
      <c r="D98" s="14">
        <v>7.6861644557096095E-3</v>
      </c>
      <c r="E98" s="21">
        <v>3.2944719999999998</v>
      </c>
      <c r="F98" s="15">
        <v>3837</v>
      </c>
      <c r="G98" s="6">
        <v>9</v>
      </c>
      <c r="I98" s="5"/>
      <c r="J98" s="5"/>
      <c r="K98" s="5"/>
      <c r="L98" s="5"/>
      <c r="M98" s="5"/>
    </row>
    <row r="99" spans="1:13" x14ac:dyDescent="0.2">
      <c r="A99" s="1" t="s">
        <v>76</v>
      </c>
      <c r="B99" s="21">
        <v>13.461358000000001</v>
      </c>
      <c r="C99" s="21">
        <v>16.873532999999998</v>
      </c>
      <c r="D99" s="14">
        <v>0.11297882403947647</v>
      </c>
      <c r="E99" s="21">
        <v>17.891613</v>
      </c>
      <c r="F99" s="15">
        <v>2684</v>
      </c>
      <c r="G99" s="6">
        <v>3</v>
      </c>
      <c r="I99" s="5"/>
      <c r="J99" s="5"/>
      <c r="K99" s="5"/>
      <c r="L99" s="5"/>
      <c r="M99" s="5"/>
    </row>
    <row r="100" spans="1:13" x14ac:dyDescent="0.2">
      <c r="A100" s="1" t="s">
        <v>104</v>
      </c>
      <c r="B100" s="21">
        <v>1.190118</v>
      </c>
      <c r="C100" s="21">
        <v>1.520106</v>
      </c>
      <c r="D100" s="14">
        <v>1.469954333250841E-2</v>
      </c>
      <c r="E100" s="21">
        <v>1.649912</v>
      </c>
      <c r="F100" s="15">
        <v>2302</v>
      </c>
      <c r="G100" s="6">
        <v>3</v>
      </c>
      <c r="I100" s="5"/>
      <c r="J100" s="5"/>
      <c r="K100" s="5"/>
      <c r="L100" s="5"/>
      <c r="M100" s="5"/>
    </row>
    <row r="101" spans="1:13" x14ac:dyDescent="0.2">
      <c r="A101" s="1" t="s">
        <v>77</v>
      </c>
      <c r="B101" s="21">
        <v>4.5178919999999998</v>
      </c>
      <c r="C101" s="21">
        <v>6.0930429999999998</v>
      </c>
      <c r="D101" s="14">
        <v>5.1895585082181478E-2</v>
      </c>
      <c r="E101" s="21">
        <v>6.4650340000000002</v>
      </c>
      <c r="F101" s="15">
        <v>4025</v>
      </c>
      <c r="G101" s="6">
        <v>9</v>
      </c>
      <c r="I101" s="5"/>
      <c r="J101" s="5"/>
      <c r="K101" s="5"/>
      <c r="L101" s="5"/>
      <c r="M101" s="5"/>
    </row>
    <row r="102" spans="1:13" x14ac:dyDescent="0.2">
      <c r="A102" s="1" t="s">
        <v>125</v>
      </c>
      <c r="B102" s="25">
        <v>2.17</v>
      </c>
      <c r="C102" s="23">
        <v>2.379</v>
      </c>
      <c r="D102" s="24">
        <v>5.5149871340148824E-3</v>
      </c>
      <c r="E102" s="23">
        <v>2.4910000000000001</v>
      </c>
      <c r="F102" s="28">
        <v>10</v>
      </c>
      <c r="G102" s="25">
        <v>0</v>
      </c>
      <c r="I102" s="5"/>
      <c r="J102" s="5"/>
      <c r="K102" s="5"/>
      <c r="L102" s="5"/>
      <c r="M102" s="5"/>
    </row>
    <row r="103" spans="1:13" x14ac:dyDescent="0.2">
      <c r="A103" s="1" t="s">
        <v>78</v>
      </c>
      <c r="B103" s="21">
        <v>12.900050999999999</v>
      </c>
      <c r="C103" s="21">
        <v>15.531881</v>
      </c>
      <c r="D103" s="14">
        <v>6.2162792682056094E-2</v>
      </c>
      <c r="E103" s="21">
        <v>17.933208</v>
      </c>
      <c r="F103" s="15">
        <v>322</v>
      </c>
      <c r="G103" s="6">
        <v>6</v>
      </c>
      <c r="I103" s="5"/>
      <c r="J103" s="5"/>
      <c r="K103" s="5"/>
      <c r="L103" s="5"/>
      <c r="M103" s="5"/>
    </row>
    <row r="104" spans="1:13" x14ac:dyDescent="0.2">
      <c r="A104" s="1" t="s">
        <v>79</v>
      </c>
      <c r="B104" s="21">
        <v>3.8362970000000001</v>
      </c>
      <c r="C104" s="21">
        <v>4.1622019999999997</v>
      </c>
      <c r="D104" s="14">
        <v>1.2498599606187698E-2</v>
      </c>
      <c r="E104" s="21">
        <v>4.4627920000000003</v>
      </c>
      <c r="F104" s="15">
        <v>1656</v>
      </c>
      <c r="G104" s="6">
        <v>5</v>
      </c>
      <c r="I104" s="5"/>
      <c r="J104" s="5"/>
      <c r="K104" s="5"/>
      <c r="L104" s="5"/>
      <c r="M104" s="5"/>
    </row>
    <row r="105" spans="1:13" x14ac:dyDescent="0.2">
      <c r="A105" s="1" t="s">
        <v>80</v>
      </c>
      <c r="B105" s="21">
        <v>6.0317999999999997E-2</v>
      </c>
      <c r="C105" s="21">
        <v>9.1923000000000005E-2</v>
      </c>
      <c r="D105" s="14">
        <v>3.8491163798382727E-4</v>
      </c>
      <c r="E105" s="21">
        <v>0.104627</v>
      </c>
      <c r="F105" s="15">
        <v>1</v>
      </c>
      <c r="G105" s="6">
        <v>0</v>
      </c>
      <c r="I105" s="5"/>
      <c r="J105" s="5"/>
      <c r="K105" s="5"/>
      <c r="L105" s="5"/>
      <c r="M105" s="5"/>
    </row>
    <row r="106" spans="1:13" x14ac:dyDescent="0.2">
      <c r="A106" s="1" t="s">
        <v>81</v>
      </c>
      <c r="B106" s="21">
        <v>0.74536800000000003</v>
      </c>
      <c r="C106" s="21">
        <v>0.94059099999999995</v>
      </c>
      <c r="D106" s="14">
        <v>5.3615767742160834E-3</v>
      </c>
      <c r="E106" s="21">
        <v>0.99080800000000002</v>
      </c>
      <c r="F106" s="15">
        <v>192</v>
      </c>
      <c r="G106" s="6">
        <v>1</v>
      </c>
      <c r="I106" s="5"/>
      <c r="J106" s="5"/>
      <c r="K106" s="5"/>
      <c r="L106" s="5"/>
      <c r="M106" s="5"/>
    </row>
    <row r="107" spans="1:13" x14ac:dyDescent="0.2">
      <c r="A107" s="1" t="s">
        <v>105</v>
      </c>
      <c r="B107" s="21">
        <v>13.282890999999999</v>
      </c>
      <c r="C107" s="21">
        <v>15.240572</v>
      </c>
      <c r="D107" s="14">
        <v>3.8870981164936418E-2</v>
      </c>
      <c r="E107" s="21">
        <v>16.092040000000001</v>
      </c>
      <c r="F107" s="15">
        <v>101</v>
      </c>
      <c r="G107" s="6">
        <v>3</v>
      </c>
      <c r="I107" s="5"/>
      <c r="J107" s="5"/>
      <c r="K107" s="5"/>
      <c r="L107" s="5"/>
      <c r="M107" s="5"/>
    </row>
    <row r="108" spans="1:13" x14ac:dyDescent="0.2">
      <c r="A108" s="1" t="s">
        <v>106</v>
      </c>
      <c r="B108" s="21">
        <v>1.198393</v>
      </c>
      <c r="C108" s="21">
        <v>1.276708</v>
      </c>
      <c r="D108" s="14">
        <v>3.3721350502174771E-2</v>
      </c>
      <c r="E108" s="21">
        <v>1.5080009999999999</v>
      </c>
      <c r="F108" s="15">
        <v>1984</v>
      </c>
      <c r="G108" s="6">
        <v>46</v>
      </c>
      <c r="I108" s="5"/>
      <c r="J108" s="5"/>
      <c r="K108" s="5"/>
      <c r="L108" s="5"/>
      <c r="M108" s="5"/>
    </row>
    <row r="109" spans="1:13" x14ac:dyDescent="0.2">
      <c r="A109" s="1" t="s">
        <v>82</v>
      </c>
      <c r="B109" s="21">
        <v>10.515427000000001</v>
      </c>
      <c r="C109" s="21">
        <v>15.901396999999999</v>
      </c>
      <c r="D109" s="14">
        <v>8.7372850359967863E-2</v>
      </c>
      <c r="E109" s="21">
        <v>17.404568000000001</v>
      </c>
      <c r="F109" s="15">
        <v>7074</v>
      </c>
      <c r="G109" s="6">
        <v>1</v>
      </c>
      <c r="I109" s="5"/>
      <c r="J109" s="5"/>
      <c r="K109" s="5"/>
      <c r="L109" s="5"/>
      <c r="M109" s="5"/>
    </row>
    <row r="110" spans="1:13" x14ac:dyDescent="0.2">
      <c r="A110" s="1" t="s">
        <v>117</v>
      </c>
      <c r="B110" s="21">
        <v>8.1041439999999998</v>
      </c>
      <c r="C110" s="21">
        <v>8.2389749999999999</v>
      </c>
      <c r="D110" s="14">
        <v>5.0724651779041882E-2</v>
      </c>
      <c r="E110" s="21">
        <v>8.2706119999999999</v>
      </c>
      <c r="F110" s="15">
        <v>4455</v>
      </c>
      <c r="G110" s="6">
        <v>6</v>
      </c>
      <c r="I110" s="5"/>
      <c r="J110" s="5"/>
      <c r="K110" s="5"/>
      <c r="L110" s="5"/>
      <c r="M110" s="5"/>
    </row>
    <row r="111" spans="1:13" x14ac:dyDescent="0.2">
      <c r="A111" s="1" t="s">
        <v>107</v>
      </c>
      <c r="B111" s="21">
        <v>6.7648659999999996</v>
      </c>
      <c r="C111" s="21">
        <v>7.7930799999999998</v>
      </c>
      <c r="D111" s="14">
        <v>6.9135226378282372E-2</v>
      </c>
      <c r="E111" s="21">
        <v>10.781528</v>
      </c>
      <c r="F111" s="15">
        <v>4441</v>
      </c>
      <c r="G111" s="6">
        <v>2</v>
      </c>
      <c r="I111" s="5"/>
      <c r="J111" s="5"/>
      <c r="K111" s="5"/>
      <c r="L111" s="5"/>
      <c r="M111" s="5"/>
    </row>
    <row r="112" spans="1:13" x14ac:dyDescent="0.2">
      <c r="A112" s="1" t="s">
        <v>83</v>
      </c>
      <c r="B112" s="21">
        <v>14.631836</v>
      </c>
      <c r="C112" s="21">
        <v>14.631835000000001</v>
      </c>
      <c r="D112" s="14">
        <v>0.31418417322324887</v>
      </c>
      <c r="E112" s="21">
        <v>14.901059999999999</v>
      </c>
      <c r="F112" s="15">
        <v>7589</v>
      </c>
      <c r="G112" s="6">
        <v>12</v>
      </c>
      <c r="I112" s="5"/>
      <c r="J112" s="5"/>
      <c r="K112" s="5"/>
      <c r="L112" s="5"/>
      <c r="M112" s="5"/>
    </row>
    <row r="113" spans="1:13" x14ac:dyDescent="0.2">
      <c r="A113" s="1" t="s">
        <v>108</v>
      </c>
      <c r="B113" s="21">
        <v>8.5424910000000001</v>
      </c>
      <c r="C113" s="21">
        <v>8.6544319999999999</v>
      </c>
      <c r="D113" s="14">
        <v>3.6205542485633416E-2</v>
      </c>
      <c r="E113" s="21">
        <v>8.8262</v>
      </c>
      <c r="F113" s="15">
        <v>6728</v>
      </c>
      <c r="G113" s="6">
        <v>5</v>
      </c>
      <c r="I113" s="5"/>
      <c r="J113" s="5"/>
      <c r="K113" s="5"/>
      <c r="L113" s="5"/>
      <c r="M113" s="5"/>
    </row>
    <row r="114" spans="1:13" x14ac:dyDescent="0.2">
      <c r="A114" s="1" t="s">
        <v>118</v>
      </c>
      <c r="B114" s="21">
        <v>0.81498199999999998</v>
      </c>
      <c r="C114" s="21">
        <v>0.81498199999999998</v>
      </c>
      <c r="D114" s="14">
        <v>3.3502770933560902E-3</v>
      </c>
      <c r="E114" s="21">
        <v>0.81498199999999998</v>
      </c>
      <c r="F114" s="15">
        <v>0</v>
      </c>
      <c r="G114" s="6">
        <v>0</v>
      </c>
      <c r="I114" s="5"/>
      <c r="J114" s="5"/>
      <c r="K114" s="5"/>
      <c r="L114" s="5"/>
      <c r="M114" s="5"/>
    </row>
    <row r="115" spans="1:13" x14ac:dyDescent="0.2">
      <c r="A115" s="1" t="s">
        <v>84</v>
      </c>
      <c r="B115" s="21">
        <v>0.77321799999999996</v>
      </c>
      <c r="C115" s="21">
        <v>0.77321799999999996</v>
      </c>
      <c r="D115" s="14">
        <v>2.8309152606442855E-3</v>
      </c>
      <c r="E115" s="21">
        <v>0.77321799999999996</v>
      </c>
      <c r="F115" s="15">
        <v>0</v>
      </c>
      <c r="G115" s="6">
        <v>0</v>
      </c>
      <c r="I115" s="5"/>
      <c r="J115" s="5"/>
      <c r="K115" s="5"/>
      <c r="L115" s="5"/>
      <c r="M115" s="5"/>
    </row>
    <row r="116" spans="1:13" x14ac:dyDescent="0.2">
      <c r="A116" s="1" t="s">
        <v>85</v>
      </c>
      <c r="B116" s="21">
        <v>0.30939899999999998</v>
      </c>
      <c r="C116" s="21">
        <v>0.33942699999999998</v>
      </c>
      <c r="D116" s="14">
        <v>2.1136539120954934E-3</v>
      </c>
      <c r="E116" s="21">
        <v>0.53069100000000002</v>
      </c>
      <c r="F116" s="15">
        <v>2357</v>
      </c>
      <c r="G116" s="6">
        <v>2</v>
      </c>
      <c r="I116" s="5"/>
      <c r="J116" s="5"/>
      <c r="K116" s="5"/>
      <c r="L116" s="5"/>
      <c r="M116" s="5"/>
    </row>
    <row r="117" spans="1:13" x14ac:dyDescent="0.2">
      <c r="A117" s="1" t="s">
        <v>109</v>
      </c>
      <c r="B117" s="21">
        <v>0</v>
      </c>
      <c r="C117" s="21">
        <v>0</v>
      </c>
      <c r="D117" s="14">
        <v>0</v>
      </c>
      <c r="E117" s="21">
        <v>0</v>
      </c>
      <c r="F117" s="15">
        <v>0</v>
      </c>
      <c r="G117" s="6">
        <v>0</v>
      </c>
      <c r="I117" s="5"/>
      <c r="J117" s="5"/>
      <c r="K117" s="5"/>
      <c r="L117" s="5"/>
      <c r="M117" s="5"/>
    </row>
    <row r="118" spans="1:13" x14ac:dyDescent="0.2">
      <c r="A118" s="1" t="s">
        <v>86</v>
      </c>
      <c r="B118" s="21">
        <v>1.6784920000000001</v>
      </c>
      <c r="C118" s="21">
        <v>1.7667310000000001</v>
      </c>
      <c r="D118" s="14">
        <v>7.2018432449283687E-3</v>
      </c>
      <c r="E118" s="21">
        <v>1.9888600000000001</v>
      </c>
      <c r="F118" s="15">
        <v>181</v>
      </c>
      <c r="G118" s="6">
        <v>0</v>
      </c>
      <c r="I118" s="5"/>
      <c r="J118" s="5"/>
      <c r="K118" s="5"/>
      <c r="L118" s="5"/>
      <c r="M118" s="5"/>
    </row>
    <row r="119" spans="1:13" x14ac:dyDescent="0.2">
      <c r="A119" s="1" t="s">
        <v>87</v>
      </c>
      <c r="B119" s="21">
        <v>0</v>
      </c>
      <c r="C119" s="21">
        <v>0</v>
      </c>
      <c r="D119" s="14">
        <v>0</v>
      </c>
      <c r="E119" s="21">
        <v>0</v>
      </c>
      <c r="F119" s="15">
        <v>0</v>
      </c>
      <c r="G119" s="6">
        <v>0</v>
      </c>
      <c r="I119" s="5"/>
      <c r="J119" s="5"/>
      <c r="K119" s="5"/>
      <c r="L119" s="5"/>
      <c r="M119" s="5"/>
    </row>
    <row r="120" spans="1:13" x14ac:dyDescent="0.2">
      <c r="A120" s="1" t="s">
        <v>88</v>
      </c>
      <c r="B120" s="21">
        <v>0.63509800000000005</v>
      </c>
      <c r="C120" s="21">
        <v>0.66956199999999999</v>
      </c>
      <c r="D120" s="14">
        <v>1.8664074599165693E-3</v>
      </c>
      <c r="E120" s="21">
        <v>0.731271</v>
      </c>
      <c r="F120" s="15">
        <v>0</v>
      </c>
      <c r="G120" s="6">
        <v>0</v>
      </c>
      <c r="I120" s="5"/>
      <c r="J120" s="5"/>
      <c r="K120" s="5"/>
      <c r="L120" s="5"/>
      <c r="M120" s="5"/>
    </row>
    <row r="121" spans="1:13" x14ac:dyDescent="0.2">
      <c r="A121" s="1" t="s">
        <v>89</v>
      </c>
      <c r="B121" s="21">
        <v>41.047220000000003</v>
      </c>
      <c r="C121" s="21">
        <v>88.211500999999998</v>
      </c>
      <c r="D121" s="14">
        <v>0.48230613952310009</v>
      </c>
      <c r="E121" s="21">
        <v>91.922741000000002</v>
      </c>
      <c r="F121" s="15">
        <v>1144</v>
      </c>
      <c r="G121" s="6">
        <v>0</v>
      </c>
      <c r="I121" s="5"/>
      <c r="J121" s="5"/>
      <c r="K121" s="5"/>
      <c r="L121" s="5"/>
      <c r="M121" s="5"/>
    </row>
    <row r="122" spans="1:13" x14ac:dyDescent="0.2">
      <c r="A122" s="1" t="s">
        <v>90</v>
      </c>
      <c r="B122" s="21">
        <v>0</v>
      </c>
      <c r="C122" s="21">
        <v>0</v>
      </c>
      <c r="D122" s="14">
        <v>0</v>
      </c>
      <c r="E122" s="21">
        <v>0</v>
      </c>
      <c r="F122" s="15">
        <v>0</v>
      </c>
      <c r="G122" s="6">
        <v>0</v>
      </c>
      <c r="I122" s="5"/>
      <c r="J122" s="5"/>
      <c r="K122" s="5"/>
      <c r="L122" s="5"/>
      <c r="M122" s="5"/>
    </row>
    <row r="123" spans="1:13" x14ac:dyDescent="0.2">
      <c r="A123" s="1" t="s">
        <v>91</v>
      </c>
      <c r="B123" s="21">
        <v>14.980737</v>
      </c>
      <c r="C123" s="21">
        <v>15.126626</v>
      </c>
      <c r="D123" s="14">
        <v>7.2802759991174512E-2</v>
      </c>
      <c r="E123" s="21">
        <v>15.417439999999999</v>
      </c>
      <c r="F123" s="15">
        <v>494</v>
      </c>
      <c r="G123" s="6">
        <v>1</v>
      </c>
      <c r="I123" s="5"/>
      <c r="J123" s="5"/>
      <c r="K123" s="5"/>
      <c r="L123" s="5"/>
      <c r="M123" s="5"/>
    </row>
    <row r="124" spans="1:13" x14ac:dyDescent="0.2">
      <c r="A124" s="1" t="s">
        <v>92</v>
      </c>
      <c r="B124" s="21">
        <v>23.396594</v>
      </c>
      <c r="C124" s="21">
        <v>24.756747000000001</v>
      </c>
      <c r="D124" s="14">
        <v>4.5256376960966183E-2</v>
      </c>
      <c r="E124" s="21">
        <v>27.955870999999998</v>
      </c>
      <c r="F124" s="15">
        <v>3442</v>
      </c>
      <c r="G124" s="6">
        <v>24</v>
      </c>
      <c r="I124" s="5"/>
      <c r="J124" s="5"/>
      <c r="K124" s="5"/>
      <c r="L124" s="5"/>
      <c r="M124" s="5"/>
    </row>
    <row r="125" spans="1:13" x14ac:dyDescent="0.2">
      <c r="A125" s="1" t="s">
        <v>93</v>
      </c>
      <c r="B125" s="21">
        <v>1.7092259999999999</v>
      </c>
      <c r="C125" s="21">
        <v>1.9611229999999999</v>
      </c>
      <c r="D125" s="14">
        <v>1.0211046808923365E-2</v>
      </c>
      <c r="E125" s="21">
        <v>3.7041909999999998</v>
      </c>
      <c r="F125" s="15">
        <v>11</v>
      </c>
      <c r="G125" s="6">
        <v>0</v>
      </c>
      <c r="I125" s="5"/>
      <c r="J125" s="5"/>
      <c r="K125" s="5"/>
      <c r="L125" s="5"/>
      <c r="M125" s="5"/>
    </row>
    <row r="126" spans="1:13" x14ac:dyDescent="0.2">
      <c r="A126" s="6" t="s">
        <v>94</v>
      </c>
      <c r="B126" s="21">
        <v>14.636100000000001</v>
      </c>
      <c r="C126" s="21">
        <v>16.398081999999999</v>
      </c>
      <c r="D126" s="14">
        <v>0.19389414796972451</v>
      </c>
      <c r="E126" s="21">
        <v>30.243746999999999</v>
      </c>
      <c r="F126" s="15">
        <v>558</v>
      </c>
      <c r="G126" s="6">
        <v>5</v>
      </c>
      <c r="I126" s="5"/>
      <c r="J126" s="5"/>
      <c r="K126" s="5"/>
      <c r="L126" s="5"/>
      <c r="M126" s="5"/>
    </row>
    <row r="127" spans="1:13" x14ac:dyDescent="0.2">
      <c r="A127" s="6" t="s">
        <v>95</v>
      </c>
      <c r="B127" s="21">
        <v>33.542589</v>
      </c>
      <c r="C127" s="21">
        <v>33.763806000000002</v>
      </c>
      <c r="D127" s="14">
        <v>0.39917514835972762</v>
      </c>
      <c r="E127" s="21">
        <v>42.689337999999999</v>
      </c>
      <c r="F127" s="15">
        <v>2676</v>
      </c>
      <c r="G127" s="6">
        <v>64</v>
      </c>
      <c r="I127" s="5"/>
      <c r="J127" s="5"/>
      <c r="K127" s="5"/>
      <c r="L127" s="5"/>
      <c r="M127" s="5"/>
    </row>
    <row r="128" spans="1:13" x14ac:dyDescent="0.2">
      <c r="A128" s="6" t="s">
        <v>96</v>
      </c>
      <c r="B128" s="21">
        <v>14.834220999999999</v>
      </c>
      <c r="C128" s="21">
        <v>19.846902</v>
      </c>
      <c r="D128" s="14">
        <v>5.1733665548153597E-2</v>
      </c>
      <c r="E128" s="21">
        <v>38.557510999999998</v>
      </c>
      <c r="F128" s="15">
        <v>20913</v>
      </c>
      <c r="G128" s="6">
        <v>22</v>
      </c>
      <c r="I128" s="5"/>
      <c r="J128" s="5"/>
      <c r="K128" s="5"/>
      <c r="L128" s="5"/>
      <c r="M128" s="5"/>
    </row>
    <row r="129" spans="1:13" x14ac:dyDescent="0.2">
      <c r="A129" s="6" t="s">
        <v>97</v>
      </c>
      <c r="B129" s="21">
        <v>0.222251</v>
      </c>
      <c r="C129" s="21">
        <v>0.71378799999999998</v>
      </c>
      <c r="D129" s="14">
        <v>4.9043590281474744E-3</v>
      </c>
      <c r="E129" s="21">
        <v>15.065056</v>
      </c>
      <c r="F129" s="15">
        <v>1459</v>
      </c>
      <c r="G129" s="6">
        <v>34</v>
      </c>
      <c r="I129" s="5"/>
      <c r="J129" s="5"/>
      <c r="K129" s="5"/>
      <c r="L129" s="5"/>
      <c r="M129" s="5"/>
    </row>
    <row r="130" spans="1:13" x14ac:dyDescent="0.2">
      <c r="A130" s="6" t="s">
        <v>119</v>
      </c>
      <c r="B130" s="21">
        <v>1.196013</v>
      </c>
      <c r="C130" s="21">
        <v>2.1122329999999998</v>
      </c>
      <c r="D130" s="14">
        <v>2.1908823233586196E-2</v>
      </c>
      <c r="E130" s="21">
        <v>13.206630000000001</v>
      </c>
      <c r="F130" s="15">
        <v>798</v>
      </c>
      <c r="G130" s="6">
        <v>0</v>
      </c>
      <c r="I130" s="5"/>
      <c r="J130" s="5"/>
      <c r="K130" s="5"/>
      <c r="L130" s="5"/>
      <c r="M130" s="5"/>
    </row>
    <row r="131" spans="1:13" x14ac:dyDescent="0.2">
      <c r="A131" s="16" t="s">
        <v>143</v>
      </c>
      <c r="B131" s="17">
        <f>SUM(B7:B130)</f>
        <v>1589.5855659999997</v>
      </c>
      <c r="C131" s="17">
        <f>SUM(C7:C130)</f>
        <v>3623.4274999999989</v>
      </c>
      <c r="D131" s="18">
        <f>C131/21867.8444684378</f>
        <v>0.16569660101752359</v>
      </c>
      <c r="E131" s="17">
        <f>SUM(E7:E130)</f>
        <v>3531.1573719999992</v>
      </c>
      <c r="F131" s="19">
        <f>SUM(F7:F130)</f>
        <v>2245635</v>
      </c>
      <c r="G131" s="19">
        <f>SUM(G7:G130)</f>
        <v>13069</v>
      </c>
      <c r="L131" s="5"/>
    </row>
    <row r="133" spans="1:13" ht="12.75" customHeight="1" x14ac:dyDescent="0.2">
      <c r="B133" s="27"/>
      <c r="C133" s="27"/>
      <c r="E133" s="27"/>
      <c r="F133" s="27"/>
      <c r="G133" s="20"/>
    </row>
    <row r="135" spans="1:13" x14ac:dyDescent="0.2">
      <c r="A135" s="2" t="s">
        <v>138</v>
      </c>
    </row>
    <row r="136" spans="1:13" x14ac:dyDescent="0.2">
      <c r="A136" s="2" t="s">
        <v>139</v>
      </c>
    </row>
    <row r="137" spans="1:13" x14ac:dyDescent="0.2">
      <c r="A137" s="2" t="s">
        <v>142</v>
      </c>
    </row>
    <row r="138" spans="1:13" x14ac:dyDescent="0.2">
      <c r="A138" s="2" t="s">
        <v>147</v>
      </c>
    </row>
    <row r="139" spans="1:13" x14ac:dyDescent="0.2">
      <c r="A139" s="5" t="s">
        <v>148</v>
      </c>
    </row>
    <row r="140" spans="1:13" x14ac:dyDescent="0.2">
      <c r="A140" s="2" t="s">
        <v>149</v>
      </c>
    </row>
  </sheetData>
  <mergeCells count="6">
    <mergeCell ref="A1:I1"/>
    <mergeCell ref="A4:A6"/>
    <mergeCell ref="B4:E4"/>
    <mergeCell ref="F4:F5"/>
    <mergeCell ref="G4:G5"/>
    <mergeCell ref="C5:D5"/>
  </mergeCells>
  <pageMargins left="0.7" right="0.7" top="0.75" bottom="0.75" header="0.3" footer="0.3"/>
  <pageSetup paperSize="9" orientation="portrait" r:id="rId1"/>
  <ignoredErrors>
    <ignoredError sqref="D13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workbookViewId="0">
      <selection activeCell="B38" sqref="B38"/>
    </sheetView>
  </sheetViews>
  <sheetFormatPr defaultRowHeight="12.75" x14ac:dyDescent="0.2"/>
  <cols>
    <col min="1" max="1" width="36.140625" customWidth="1"/>
    <col min="2" max="2" width="14.5703125" customWidth="1"/>
    <col min="3" max="4" width="10.42578125" customWidth="1"/>
    <col min="5" max="5" width="12.5703125" customWidth="1"/>
    <col min="6" max="6" width="21.28515625" customWidth="1"/>
    <col min="7" max="7" width="19.7109375" customWidth="1"/>
  </cols>
  <sheetData>
    <row r="1" spans="1:12" ht="30" customHeight="1" x14ac:dyDescent="0.2">
      <c r="A1" s="30" t="s">
        <v>146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s="5" customFormat="1" ht="12.75" customHeight="1" x14ac:dyDescent="0.2">
      <c r="A2" s="7"/>
      <c r="B2" s="7"/>
      <c r="C2" s="7"/>
      <c r="D2" s="7"/>
      <c r="E2" s="7"/>
      <c r="F2" s="7"/>
      <c r="G2" s="7"/>
      <c r="H2" s="7"/>
      <c r="I2" s="7"/>
    </row>
    <row r="4" spans="1:12" ht="36" customHeight="1" x14ac:dyDescent="0.2">
      <c r="A4" s="39" t="s">
        <v>126</v>
      </c>
      <c r="B4" s="34" t="s">
        <v>127</v>
      </c>
      <c r="C4" s="34"/>
      <c r="D4" s="34"/>
      <c r="E4" s="34"/>
      <c r="F4" s="35" t="s">
        <v>128</v>
      </c>
      <c r="G4" s="35" t="s">
        <v>129</v>
      </c>
    </row>
    <row r="5" spans="1:12" ht="23.25" customHeight="1" x14ac:dyDescent="0.2">
      <c r="A5" s="39"/>
      <c r="B5" s="26" t="s">
        <v>150</v>
      </c>
      <c r="C5" s="37" t="s">
        <v>131</v>
      </c>
      <c r="D5" s="38"/>
      <c r="E5" s="26" t="s">
        <v>151</v>
      </c>
      <c r="F5" s="36"/>
      <c r="G5" s="36"/>
    </row>
    <row r="6" spans="1:12" ht="14.25" x14ac:dyDescent="0.2">
      <c r="A6" s="39"/>
      <c r="B6" s="11" t="s">
        <v>133</v>
      </c>
      <c r="C6" s="11" t="s">
        <v>133</v>
      </c>
      <c r="D6" s="12" t="s">
        <v>134</v>
      </c>
      <c r="E6" s="11" t="s">
        <v>133</v>
      </c>
      <c r="F6" s="11" t="s">
        <v>135</v>
      </c>
      <c r="G6" s="12" t="s">
        <v>136</v>
      </c>
    </row>
    <row r="7" spans="1:12" x14ac:dyDescent="0.2">
      <c r="A7" s="6" t="s">
        <v>0</v>
      </c>
      <c r="B7" s="13">
        <v>308.64780200000001</v>
      </c>
      <c r="C7" s="13">
        <v>579.69415700000002</v>
      </c>
      <c r="D7" s="14">
        <v>8.4913134168804499E-2</v>
      </c>
      <c r="E7" s="13">
        <v>931.76976999999999</v>
      </c>
      <c r="F7" s="15">
        <v>109480</v>
      </c>
      <c r="G7" s="15">
        <v>425</v>
      </c>
    </row>
    <row r="8" spans="1:12" x14ac:dyDescent="0.2">
      <c r="A8" s="6" t="s">
        <v>120</v>
      </c>
      <c r="B8" s="13">
        <v>28.305771</v>
      </c>
      <c r="C8" s="13">
        <v>35.773223999999999</v>
      </c>
      <c r="D8" s="14">
        <v>1.9508263596199393E-2</v>
      </c>
      <c r="E8" s="13">
        <v>45.389808000000002</v>
      </c>
      <c r="F8" s="15">
        <v>137465</v>
      </c>
      <c r="G8" s="15">
        <v>1530</v>
      </c>
    </row>
    <row r="9" spans="1:12" x14ac:dyDescent="0.2">
      <c r="A9" s="6" t="s">
        <v>16</v>
      </c>
      <c r="B9" s="13">
        <v>62.186686999999999</v>
      </c>
      <c r="C9" s="13">
        <v>107.689684</v>
      </c>
      <c r="D9" s="14">
        <v>6.8353231699372963E-2</v>
      </c>
      <c r="E9" s="13">
        <v>161.67593600000001</v>
      </c>
      <c r="F9" s="15">
        <v>118745</v>
      </c>
      <c r="G9" s="15">
        <v>148</v>
      </c>
    </row>
    <row r="10" spans="1:12" x14ac:dyDescent="0.2">
      <c r="A10" s="6" t="s">
        <v>28</v>
      </c>
      <c r="B10" s="13">
        <v>413.57563900000002</v>
      </c>
      <c r="C10" s="13">
        <v>573.27591199999995</v>
      </c>
      <c r="D10" s="14">
        <v>0.2318249845018506</v>
      </c>
      <c r="E10" s="13">
        <v>1340.2037330000001</v>
      </c>
      <c r="F10" s="15">
        <v>171910</v>
      </c>
      <c r="G10" s="15">
        <v>3353</v>
      </c>
    </row>
    <row r="11" spans="1:12" x14ac:dyDescent="0.2">
      <c r="A11" s="6" t="s">
        <v>37</v>
      </c>
      <c r="B11" s="13">
        <v>496.78174999999999</v>
      </c>
      <c r="C11" s="13">
        <v>1853.0612900000001</v>
      </c>
      <c r="D11" s="14">
        <v>0.50052313052636088</v>
      </c>
      <c r="E11" s="13">
        <v>1848.4835559999999</v>
      </c>
      <c r="F11" s="15">
        <v>547499</v>
      </c>
      <c r="G11" s="15">
        <v>1623</v>
      </c>
    </row>
    <row r="12" spans="1:12" x14ac:dyDescent="0.2">
      <c r="A12" s="6" t="s">
        <v>45</v>
      </c>
      <c r="B12" s="13">
        <v>114.89297999999999</v>
      </c>
      <c r="C12" s="13">
        <v>263.44482099999999</v>
      </c>
      <c r="D12" s="14">
        <v>7.4977464062005159E-2</v>
      </c>
      <c r="E12" s="13">
        <v>444.115095</v>
      </c>
      <c r="F12" s="15">
        <v>366292</v>
      </c>
      <c r="G12" s="15">
        <v>1593</v>
      </c>
    </row>
    <row r="13" spans="1:12" x14ac:dyDescent="0.2">
      <c r="A13" s="6" t="s">
        <v>61</v>
      </c>
      <c r="B13" s="13">
        <v>191.64459400000001</v>
      </c>
      <c r="C13" s="13">
        <v>252.10960900000001</v>
      </c>
      <c r="D13" s="14">
        <v>4.7007170721479814E-2</v>
      </c>
      <c r="E13" s="13">
        <v>282.64133399999997</v>
      </c>
      <c r="F13" s="15">
        <v>164870</v>
      </c>
      <c r="G13" s="15">
        <v>270</v>
      </c>
    </row>
    <row r="14" spans="1:12" x14ac:dyDescent="0.2">
      <c r="A14" s="6" t="s">
        <v>72</v>
      </c>
      <c r="B14" s="13">
        <v>34.543368999999998</v>
      </c>
      <c r="C14" s="13">
        <v>47.167074999999997</v>
      </c>
      <c r="D14" s="14">
        <v>4.0008204658900225E-2</v>
      </c>
      <c r="E14" s="13">
        <v>93.766266000000002</v>
      </c>
      <c r="F14" s="15">
        <v>93211</v>
      </c>
      <c r="G14" s="15">
        <v>120</v>
      </c>
    </row>
    <row r="15" spans="1:12" x14ac:dyDescent="0.2">
      <c r="A15" s="6" t="s">
        <v>77</v>
      </c>
      <c r="B15" s="13">
        <v>74.821123</v>
      </c>
      <c r="C15" s="13">
        <v>94.300775000000002</v>
      </c>
      <c r="D15" s="14">
        <v>2.4412998166627384E-2</v>
      </c>
      <c r="E15" s="13">
        <v>107.049149</v>
      </c>
      <c r="F15" s="15">
        <v>28440</v>
      </c>
      <c r="G15" s="15">
        <v>69</v>
      </c>
    </row>
    <row r="16" spans="1:12" x14ac:dyDescent="0.2">
      <c r="A16" s="6" t="s">
        <v>108</v>
      </c>
      <c r="B16" s="13">
        <v>126.440004</v>
      </c>
      <c r="C16" s="13">
        <v>126.80534400000001</v>
      </c>
      <c r="D16" s="14">
        <v>3.9499374760126368E-2</v>
      </c>
      <c r="E16" s="13">
        <v>130.58368999999999</v>
      </c>
      <c r="F16" s="15">
        <v>16783</v>
      </c>
      <c r="G16" s="15">
        <v>28</v>
      </c>
    </row>
    <row r="17" spans="1:7" x14ac:dyDescent="0.2">
      <c r="A17" s="6" t="s">
        <v>121</v>
      </c>
      <c r="B17" s="13">
        <v>11.844825999999999</v>
      </c>
      <c r="C17" s="13">
        <v>12.683543999999999</v>
      </c>
      <c r="D17" s="14">
        <v>2.5320456333453025E-3</v>
      </c>
      <c r="E17" s="13">
        <v>14.188681000000001</v>
      </c>
      <c r="F17" s="15">
        <v>3314</v>
      </c>
      <c r="G17" s="15">
        <v>5</v>
      </c>
    </row>
    <row r="18" spans="1:7" x14ac:dyDescent="0.2">
      <c r="A18" s="6" t="s">
        <v>109</v>
      </c>
      <c r="B18" s="13">
        <v>3.0475249999999998</v>
      </c>
      <c r="C18" s="13">
        <v>3.183243</v>
      </c>
      <c r="D18" s="14">
        <v>9.7463652621675146E-4</v>
      </c>
      <c r="E18" s="13">
        <v>3.511444</v>
      </c>
      <c r="F18" s="15">
        <v>222</v>
      </c>
      <c r="G18" s="15">
        <v>0</v>
      </c>
    </row>
    <row r="19" spans="1:7" x14ac:dyDescent="0.2">
      <c r="A19" s="6" t="s">
        <v>89</v>
      </c>
      <c r="B19" s="13">
        <v>107.363479</v>
      </c>
      <c r="C19" s="13">
        <v>197.57215199999999</v>
      </c>
      <c r="D19" s="14">
        <v>5.5286138719924625E-2</v>
      </c>
      <c r="E19" s="13">
        <v>253.90360699999999</v>
      </c>
      <c r="F19" s="15">
        <v>1289</v>
      </c>
      <c r="G19" s="15">
        <v>0</v>
      </c>
    </row>
    <row r="20" spans="1:7" x14ac:dyDescent="0.2">
      <c r="A20" s="6" t="s">
        <v>95</v>
      </c>
      <c r="B20" s="13">
        <v>91.785652999999996</v>
      </c>
      <c r="C20" s="13">
        <v>108.164737</v>
      </c>
      <c r="D20" s="14">
        <v>8.66246796001265E-2</v>
      </c>
      <c r="E20" s="13">
        <v>248.28359399999999</v>
      </c>
      <c r="F20" s="15">
        <v>29480</v>
      </c>
      <c r="G20" s="15">
        <v>83</v>
      </c>
    </row>
    <row r="21" spans="1:7" x14ac:dyDescent="0.2">
      <c r="A21" s="16" t="s">
        <v>137</v>
      </c>
      <c r="B21" s="17">
        <f>SUM(B7:B20)</f>
        <v>2065.881202</v>
      </c>
      <c r="C21" s="17">
        <f>SUM(C7:C20)</f>
        <v>4254.9255670000002</v>
      </c>
      <c r="D21" s="18">
        <v>9.1233608666702701E-2</v>
      </c>
      <c r="E21" s="17">
        <f>SUM(E7:E20)</f>
        <v>5905.5656629999994</v>
      </c>
      <c r="F21" s="19">
        <f>SUM(F7:F20)</f>
        <v>1789000</v>
      </c>
      <c r="G21" s="19">
        <v>9247</v>
      </c>
    </row>
    <row r="22" spans="1:7" x14ac:dyDescent="0.2">
      <c r="A22" s="5"/>
      <c r="B22" s="5"/>
      <c r="C22" s="5"/>
      <c r="D22" s="5"/>
      <c r="E22" s="5"/>
      <c r="F22" s="5"/>
      <c r="G22" s="5"/>
    </row>
    <row r="23" spans="1:7" x14ac:dyDescent="0.2">
      <c r="A23" s="5"/>
      <c r="B23" s="20"/>
      <c r="C23" s="20"/>
      <c r="D23" s="20"/>
      <c r="E23" s="20"/>
      <c r="F23" s="5"/>
      <c r="G23" s="5"/>
    </row>
    <row r="24" spans="1:7" x14ac:dyDescent="0.2">
      <c r="A24" s="5" t="s">
        <v>138</v>
      </c>
      <c r="B24" s="5"/>
      <c r="C24" s="5"/>
      <c r="D24" s="5"/>
      <c r="E24" s="5"/>
      <c r="F24" s="5"/>
      <c r="G24" s="5"/>
    </row>
    <row r="25" spans="1:7" x14ac:dyDescent="0.2">
      <c r="A25" s="5" t="s">
        <v>139</v>
      </c>
      <c r="B25" s="5"/>
      <c r="C25" s="5"/>
      <c r="D25" s="5"/>
      <c r="E25" s="5"/>
      <c r="F25" s="5"/>
      <c r="G25" s="5"/>
    </row>
    <row r="26" spans="1:7" x14ac:dyDescent="0.2">
      <c r="A26" s="2" t="s">
        <v>152</v>
      </c>
    </row>
  </sheetData>
  <mergeCells count="6">
    <mergeCell ref="A1:L1"/>
    <mergeCell ref="A4:A6"/>
    <mergeCell ref="B4:E4"/>
    <mergeCell ref="F4:F5"/>
    <mergeCell ref="G4:G5"/>
    <mergeCell ref="C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Tab.2.6.1</vt:lpstr>
      <vt:lpstr>Tab.2.6.2</vt:lpstr>
    </vt:vector>
  </TitlesOfParts>
  <Company>I.S.P.R.A.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Arianna</cp:lastModifiedBy>
  <dcterms:created xsi:type="dcterms:W3CDTF">2017-04-05T09:54:35Z</dcterms:created>
  <dcterms:modified xsi:type="dcterms:W3CDTF">2019-12-20T11:43:13Z</dcterms:modified>
</cp:coreProperties>
</file>